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firstSheet="1" activeTab="8"/>
  </bookViews>
  <sheets>
    <sheet name="Uitleg" sheetId="1" state="hidden" r:id="rId1"/>
    <sheet name="Twee pa" sheetId="2" r:id="rId2"/>
    <sheet name="Enk pa " sheetId="3" r:id="rId3"/>
    <sheet name="Enk po " sheetId="4" r:id="rId4"/>
    <sheet name="Twee po" sheetId="5" r:id="rId5"/>
    <sheet name="Langspan po" sheetId="6" r:id="rId6"/>
    <sheet name="Vier po" sheetId="7" r:id="rId7"/>
    <sheet name="Vier pa" sheetId="8" r:id="rId8"/>
    <sheet name="Finale" sheetId="9" r:id="rId9"/>
  </sheets>
  <definedNames>
    <definedName name="_xlnm.Print_Area" localSheetId="2">'Enk pa '!$A$1:$AU$36</definedName>
    <definedName name="_xlnm.Print_Area" localSheetId="3">'Enk po '!$A$1:$AU$30</definedName>
    <definedName name="_xlnm.Print_Area" localSheetId="5">'Langspan po'!$A$1:$AU$10</definedName>
    <definedName name="_xlnm.Print_Area" localSheetId="1">'Twee pa'!$A$1:$AU$15</definedName>
    <definedName name="_xlnm.Print_Area" localSheetId="4">'Twee po'!$A$1:$AU$15</definedName>
    <definedName name="_xlnm.Print_Area" localSheetId="7">'Vier pa'!$A$1:$AO$12</definedName>
    <definedName name="_xlnm.Print_Area" localSheetId="6">'Vier po'!$A$1:$AO$15</definedName>
  </definedNames>
  <calcPr fullCalcOnLoad="1"/>
</workbook>
</file>

<file path=xl/comments2.xml><?xml version="1.0" encoding="utf-8"?>
<comments xmlns="http://schemas.openxmlformats.org/spreadsheetml/2006/main">
  <authors>
    <author>Inge</author>
  </authors>
  <commentList>
    <comment ref="U16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Groom verloren</t>
        </r>
      </text>
    </comment>
    <comment ref="V22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Verkeerd parcours</t>
        </r>
      </text>
    </comment>
  </commentList>
</comments>
</file>

<file path=xl/comments3.xml><?xml version="1.0" encoding="utf-8"?>
<comments xmlns="http://schemas.openxmlformats.org/spreadsheetml/2006/main">
  <authors>
    <author>Inge</author>
  </authors>
  <commentList>
    <comment ref="R43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Groom afgestapt</t>
        </r>
      </text>
    </comment>
    <comment ref="AN43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Groom twee keer afgestapt</t>
        </r>
      </text>
    </comment>
    <comment ref="AR43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Vrijwillig parcours verlaten</t>
        </r>
      </text>
    </comment>
    <comment ref="U38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Opbouwen poort 16</t>
        </r>
      </text>
    </comment>
  </commentList>
</comments>
</file>

<file path=xl/comments4.xml><?xml version="1.0" encoding="utf-8"?>
<comments xmlns="http://schemas.openxmlformats.org/spreadsheetml/2006/main">
  <authors>
    <author>Inge</author>
  </authors>
  <commentList>
    <comment ref="U28" authorId="0">
      <text>
        <r>
          <rPr>
            <b/>
            <sz val="9"/>
            <rFont val="Tahoma"/>
            <family val="2"/>
          </rPr>
          <t>Inge:</t>
        </r>
        <r>
          <rPr>
            <sz val="9"/>
            <rFont val="Tahoma"/>
            <family val="2"/>
          </rPr>
          <t xml:space="preserve">
H. 12 verkeerd parcours
herstelde fout
</t>
        </r>
      </text>
    </comment>
  </commentList>
</comments>
</file>

<file path=xl/comments5.xml><?xml version="1.0" encoding="utf-8"?>
<comments xmlns="http://schemas.openxmlformats.org/spreadsheetml/2006/main">
  <authors>
    <author>Inge</author>
  </authors>
  <commentList>
    <comment ref="U23" authorId="0">
      <text>
        <r>
          <rPr>
            <b/>
            <sz val="9"/>
            <rFont val="Tahoma"/>
            <family val="2"/>
          </rPr>
          <t>Inge:</t>
        </r>
        <r>
          <rPr>
            <sz val="9"/>
            <rFont val="Tahoma"/>
            <family val="2"/>
          </rPr>
          <t xml:space="preserve">
H.12 herstel
</t>
        </r>
      </text>
    </comment>
    <comment ref="AQ32" authorId="0">
      <text>
        <r>
          <rPr>
            <b/>
            <sz val="9"/>
            <rFont val="Tahoma"/>
            <family val="2"/>
          </rPr>
          <t>Inge:</t>
        </r>
        <r>
          <rPr>
            <sz val="9"/>
            <rFont val="Tahoma"/>
            <family val="2"/>
          </rPr>
          <t xml:space="preserve">
H.9 herstel fout
</t>
        </r>
      </text>
    </comment>
    <comment ref="U20" authorId="0">
      <text>
        <r>
          <rPr>
            <b/>
            <sz val="9"/>
            <rFont val="Tahoma"/>
            <family val="2"/>
          </rPr>
          <t>Inge:</t>
        </r>
        <r>
          <rPr>
            <sz val="9"/>
            <rFont val="Tahoma"/>
            <family val="2"/>
          </rPr>
          <t xml:space="preserve">
H.9 groom eraf
</t>
        </r>
      </text>
    </comment>
  </commentList>
</comments>
</file>

<file path=xl/comments7.xml><?xml version="1.0" encoding="utf-8"?>
<comments xmlns="http://schemas.openxmlformats.org/spreadsheetml/2006/main">
  <authors>
    <author>Inge</author>
  </authors>
  <commentList>
    <comment ref="AJ12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Hindernis opgebouwd</t>
        </r>
      </text>
    </comment>
  </commentList>
</comments>
</file>

<file path=xl/comments8.xml><?xml version="1.0" encoding="utf-8"?>
<comments xmlns="http://schemas.openxmlformats.org/spreadsheetml/2006/main">
  <authors>
    <author>Inge</author>
  </authors>
  <commentList>
    <comment ref="O12" authorId="0">
      <text>
        <r>
          <rPr>
            <b/>
            <sz val="9"/>
            <rFont val="Tahoma"/>
            <family val="2"/>
          </rPr>
          <t>Indoor Houten:</t>
        </r>
        <r>
          <rPr>
            <sz val="9"/>
            <rFont val="Tahoma"/>
            <family val="2"/>
          </rPr>
          <t xml:space="preserve">
Herstelde fout</t>
        </r>
      </text>
    </comment>
  </commentList>
</comments>
</file>

<file path=xl/sharedStrings.xml><?xml version="1.0" encoding="utf-8"?>
<sst xmlns="http://schemas.openxmlformats.org/spreadsheetml/2006/main" count="487" uniqueCount="154">
  <si>
    <t>Nr.</t>
  </si>
  <si>
    <t>Naam</t>
  </si>
  <si>
    <t>Gevallen ballen per hindernis</t>
  </si>
  <si>
    <t>(5 sec. per bal)</t>
  </si>
  <si>
    <t xml:space="preserve">Enkelspan </t>
  </si>
  <si>
    <t>strafsec.</t>
  </si>
  <si>
    <t>in hindernis</t>
  </si>
  <si>
    <t>div.</t>
  </si>
  <si>
    <t>tijd</t>
  </si>
  <si>
    <t>totaal</t>
  </si>
  <si>
    <t>sec.</t>
  </si>
  <si>
    <t>Eerste parcours</t>
  </si>
  <si>
    <r>
      <t>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</t>
    </r>
  </si>
  <si>
    <r>
      <t>1</t>
    </r>
    <r>
      <rPr>
        <vertAlign val="superscript"/>
        <sz val="8"/>
        <rFont val="Arial"/>
        <family val="2"/>
      </rPr>
      <t>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</t>
    </r>
  </si>
  <si>
    <t>plaats</t>
  </si>
  <si>
    <r>
      <t>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</t>
    </r>
  </si>
  <si>
    <t>Tweede parcours</t>
  </si>
  <si>
    <t xml:space="preserve">1 Geef in kolom C t/m S aan welke ballen er gevallen zijn (eerste parcours) </t>
  </si>
  <si>
    <t>2 Geef in kolom T t/m V het aantal strafseconde in een hindernis aan</t>
  </si>
  <si>
    <t>3 Geef on kolom W eventuele andere strafseconden aan (zweep laten vallen o.i.d.)</t>
  </si>
  <si>
    <t>4 Geef in kolom X de tijd in</t>
  </si>
  <si>
    <t>5 In kolom Y wordt automatisch het totaal aantal strafseconden berekendberekend</t>
  </si>
  <si>
    <t>6 Doe het zelfde voor het 2de parcours</t>
  </si>
  <si>
    <t>7 In kolom AW wordt het totaal van de beide parcous berekend.</t>
  </si>
  <si>
    <t>8 Vervolgens alle data selecteren en sorteren op kolom AW dan vanzelf eerste plaats boven aan (laat ik nog zien als je niet weet hoe dat werkt :)</t>
  </si>
  <si>
    <t>9 Wanneer iemand bijvoorbeeld gediskwalifiseert wordt de cellen van de gevallen ballen mergen en omschrijven warom (bijvoorbeeld fout parcours) laat ik ook nog zien hoe dat werkt</t>
  </si>
  <si>
    <t>10 Als je deze pagina print past hij als het goed is precies op een A4, wel even checken of het dan allemaal nog lesbaar is:)</t>
  </si>
  <si>
    <t>Let op: de rode kolommen bevatten formules. Daar hoef je dus niets in te vullen!!</t>
  </si>
  <si>
    <t>Tweespan</t>
  </si>
  <si>
    <t>Langspan</t>
  </si>
  <si>
    <t>Finale</t>
  </si>
  <si>
    <t>Vierspan</t>
  </si>
  <si>
    <t>Paard</t>
  </si>
  <si>
    <t>Pony</t>
  </si>
  <si>
    <t>Enkelspan</t>
  </si>
  <si>
    <t>finale</t>
  </si>
  <si>
    <t>Mike van Wijk</t>
  </si>
  <si>
    <t>Eduard vd Ven</t>
  </si>
  <si>
    <t>Tim Zaadnoordijk</t>
  </si>
  <si>
    <t>Nico Avezaath</t>
  </si>
  <si>
    <t>Cees Meel-Roseboom</t>
  </si>
  <si>
    <t>Bud de Gooijer</t>
  </si>
  <si>
    <t>Arend de Wit</t>
  </si>
  <si>
    <t>Paul Loman</t>
  </si>
  <si>
    <t>Jan Peter van Hezel</t>
  </si>
  <si>
    <t>Tonny vd Hoeven</t>
  </si>
  <si>
    <t>Henri de Haas</t>
  </si>
  <si>
    <t>Rob Klomp</t>
  </si>
  <si>
    <t>Jelmer Chardon</t>
  </si>
  <si>
    <t>Jan van Vendeloo</t>
  </si>
  <si>
    <t>Jack van den Heuvel</t>
  </si>
  <si>
    <t>Elsbeth Broekhuis</t>
  </si>
  <si>
    <t>Stephenie de Groot</t>
  </si>
  <si>
    <t>Piet vd Meijden</t>
  </si>
  <si>
    <t>Marcel de Bree</t>
  </si>
  <si>
    <t>Wim van Elteren</t>
  </si>
  <si>
    <t>Han Schievink</t>
  </si>
  <si>
    <t>Arie Verbree</t>
  </si>
  <si>
    <t>Freek Prozee</t>
  </si>
  <si>
    <t>Arie Timmer</t>
  </si>
  <si>
    <t>Jos Fokker</t>
  </si>
  <si>
    <t>Teus Slob</t>
  </si>
  <si>
    <t>Willem Doornekamp</t>
  </si>
  <si>
    <t>Lianne Fokker</t>
  </si>
  <si>
    <t>Carla Lankhaar</t>
  </si>
  <si>
    <t>Marjan Klomp</t>
  </si>
  <si>
    <t>Marco van Hezel</t>
  </si>
  <si>
    <t>Bernie Damen</t>
  </si>
  <si>
    <t>Mathilde Klomp</t>
  </si>
  <si>
    <t>Casper Jansen</t>
  </si>
  <si>
    <t>Frans van Overveldt</t>
  </si>
  <si>
    <t>Lonneke vd Berg</t>
  </si>
  <si>
    <t>Sonja vd Horst</t>
  </si>
  <si>
    <t>Martin Immerzeel</t>
  </si>
  <si>
    <t>Richard Urgert</t>
  </si>
  <si>
    <t>Bert van den Hater</t>
  </si>
  <si>
    <t>Maurice Verkerk</t>
  </si>
  <si>
    <t>Jet van Zetten</t>
  </si>
  <si>
    <t>Hiltje Smink</t>
  </si>
  <si>
    <t>Kees Vermeer</t>
  </si>
  <si>
    <t>Jan Beijman</t>
  </si>
  <si>
    <t>Ronald Tomassen</t>
  </si>
  <si>
    <t>Jaap vd Horst</t>
  </si>
  <si>
    <t>Berry vd Bosch</t>
  </si>
  <si>
    <t>Henry Bast</t>
  </si>
  <si>
    <t>Hans Zumbrink</t>
  </si>
  <si>
    <t>Kim van Wijk</t>
  </si>
  <si>
    <t>Bente van Beers</t>
  </si>
  <si>
    <t>John Hol</t>
  </si>
  <si>
    <t>Annemarie Schievink</t>
  </si>
  <si>
    <t>Theo Wirds</t>
  </si>
  <si>
    <t>Kimberley van Ede</t>
  </si>
  <si>
    <t>Bas Dijkstra</t>
  </si>
  <si>
    <t>Alex de Gast</t>
  </si>
  <si>
    <t>Gijs van Dijk</t>
  </si>
  <si>
    <t>Kees de Hoop</t>
  </si>
  <si>
    <t>Hans van Arkel</t>
  </si>
  <si>
    <t>Arjan van Noord</t>
  </si>
  <si>
    <t>Marjolein Polling</t>
  </si>
  <si>
    <t>Richard Felix</t>
  </si>
  <si>
    <t>Arjo van Kekem</t>
  </si>
  <si>
    <t>Pemela Schraal</t>
  </si>
  <si>
    <t>Harrie Loman</t>
  </si>
  <si>
    <t>Kees van de Beek</t>
  </si>
  <si>
    <t>Henk van Bemmel</t>
  </si>
  <si>
    <t>Annegreet Zaaijer</t>
  </si>
  <si>
    <t>Chantal Vermerris</t>
  </si>
  <si>
    <t>Lindsey Brugmans</t>
  </si>
  <si>
    <t>Jeffrey Blommaert    </t>
  </si>
  <si>
    <t>Bas de Koning</t>
  </si>
  <si>
    <t>Wybe Kramer</t>
  </si>
  <si>
    <t>Kees van Baaren</t>
  </si>
  <si>
    <t>Geert van Dijk</t>
  </si>
  <si>
    <t>Geke van Ravenhorst</t>
  </si>
  <si>
    <t>Wim van Bruggen</t>
  </si>
  <si>
    <t>Gerben vd Berkt</t>
  </si>
  <si>
    <t>Wim van de Ende</t>
  </si>
  <si>
    <t>Pieter Douma</t>
  </si>
  <si>
    <t>Linda Oudshoorn</t>
  </si>
  <si>
    <t>Evert v loenen</t>
  </si>
  <si>
    <t>Willie Baauw</t>
  </si>
  <si>
    <t>Cees Wijntjes</t>
  </si>
  <si>
    <t>Ariena Kleijer</t>
  </si>
  <si>
    <t>Sylvana Riethoven</t>
  </si>
  <si>
    <t>Dirk Uittenbogaard</t>
  </si>
  <si>
    <t>Ingrid van Cleef</t>
  </si>
  <si>
    <t>Nathalie van de Ende</t>
  </si>
  <si>
    <t>Liesbeth van t Ooster</t>
  </si>
  <si>
    <t>Rob Dijkhuis</t>
  </si>
  <si>
    <t>Joey vd Ham</t>
  </si>
  <si>
    <t>Melanie Klompenmaker</t>
  </si>
  <si>
    <t>Hanno van Kalkeren</t>
  </si>
  <si>
    <t>Sanne Jasperse</t>
  </si>
  <si>
    <t>Wout Kok</t>
  </si>
  <si>
    <t>Stefan vd Graaff</t>
  </si>
  <si>
    <t>Michel v Meerveld</t>
  </si>
  <si>
    <t>Sjoerd Lenssen</t>
  </si>
  <si>
    <t>Ian v Dasselaar</t>
  </si>
  <si>
    <t>Chantal Brugmans</t>
  </si>
  <si>
    <t>Tessa Jannink</t>
  </si>
  <si>
    <t>Arie van Zanten</t>
  </si>
  <si>
    <t>Wout van Veluw</t>
  </si>
  <si>
    <t>John Dorresteijn</t>
  </si>
  <si>
    <t>Nick Weytjens</t>
  </si>
  <si>
    <t>Peter Baars</t>
  </si>
  <si>
    <t>Gerco van Tuijl</t>
  </si>
  <si>
    <t>Bruno Taveniers</t>
  </si>
  <si>
    <t>Frits Kool</t>
  </si>
  <si>
    <t>Gerrit Verhagen</t>
  </si>
  <si>
    <t>Huib Pater</t>
  </si>
  <si>
    <t>René Schuiling</t>
  </si>
  <si>
    <t>UITSL</t>
  </si>
  <si>
    <t>Jan Bijeman</t>
  </si>
  <si>
    <t>el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</si>
</sst>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/>
    </xf>
    <xf numFmtId="2" fontId="1" fillId="9" borderId="25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1">
      <selection activeCell="C22" sqref="C22"/>
    </sheetView>
  </sheetViews>
  <sheetFormatPr defaultColWidth="9.140625" defaultRowHeight="12.75"/>
  <sheetData>
    <row r="1" spans="1:43" ht="12.75">
      <c r="A1" t="s">
        <v>27</v>
      </c>
      <c r="V1" s="32"/>
      <c r="W1" s="36"/>
      <c r="AQ1" s="32"/>
    </row>
    <row r="2" spans="1:43" ht="12.75">
      <c r="A2" t="s">
        <v>17</v>
      </c>
      <c r="V2" s="32"/>
      <c r="W2" s="36"/>
      <c r="AQ2" s="32"/>
    </row>
    <row r="3" spans="1:43" ht="12.75">
      <c r="A3" t="s">
        <v>18</v>
      </c>
      <c r="V3" s="32"/>
      <c r="W3" s="36"/>
      <c r="AQ3" s="32"/>
    </row>
    <row r="4" spans="1:43" ht="12.75">
      <c r="A4" t="s">
        <v>19</v>
      </c>
      <c r="V4" s="32"/>
      <c r="W4" s="36"/>
      <c r="AQ4" s="32"/>
    </row>
    <row r="5" spans="1:43" ht="12.75">
      <c r="A5" t="s">
        <v>20</v>
      </c>
      <c r="V5" s="32"/>
      <c r="W5" s="36"/>
      <c r="AQ5" s="32"/>
    </row>
    <row r="6" spans="1:43" ht="12.75">
      <c r="A6" t="s">
        <v>21</v>
      </c>
      <c r="V6" s="32"/>
      <c r="W6" s="36"/>
      <c r="AQ6" s="32"/>
    </row>
    <row r="7" spans="1:43" ht="12.75">
      <c r="A7" t="s">
        <v>22</v>
      </c>
      <c r="V7" s="32"/>
      <c r="W7" s="36"/>
      <c r="AQ7" s="32"/>
    </row>
    <row r="8" spans="1:43" ht="12.75">
      <c r="A8" t="s">
        <v>23</v>
      </c>
      <c r="V8" s="32"/>
      <c r="W8" s="36"/>
      <c r="AQ8" s="32"/>
    </row>
    <row r="9" spans="1:43" ht="12.75">
      <c r="A9" t="s">
        <v>24</v>
      </c>
      <c r="V9" s="32"/>
      <c r="W9" s="36"/>
      <c r="AQ9" s="32"/>
    </row>
    <row r="10" spans="1:43" ht="12.75">
      <c r="A10" t="s">
        <v>25</v>
      </c>
      <c r="V10" s="32"/>
      <c r="W10" s="36"/>
      <c r="AQ10" s="32"/>
    </row>
    <row r="11" spans="1:43" ht="12.75">
      <c r="A11" t="s">
        <v>26</v>
      </c>
      <c r="V11" s="32"/>
      <c r="W11" s="36"/>
      <c r="AQ11" s="32"/>
    </row>
    <row r="12" spans="22:43" ht="12.75">
      <c r="V12" s="32"/>
      <c r="W12" s="36"/>
      <c r="AQ12" s="32"/>
    </row>
    <row r="13" spans="22:43" ht="12.75">
      <c r="V13" s="32"/>
      <c r="W13" s="36"/>
      <c r="AQ13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140625" style="0" bestFit="1" customWidth="1"/>
    <col min="2" max="3" width="1.8515625" style="0" bestFit="1" customWidth="1"/>
    <col min="4" max="4" width="2.00390625" style="0" bestFit="1" customWidth="1"/>
    <col min="5" max="10" width="1.8515625" style="0" bestFit="1" customWidth="1"/>
    <col min="11" max="11" width="2.7109375" style="0" bestFit="1" customWidth="1"/>
    <col min="12" max="12" width="2.7109375" style="4" bestFit="1" customWidth="1"/>
    <col min="13" max="15" width="2.7109375" style="0" bestFit="1" customWidth="1"/>
    <col min="16" max="16" width="2.7109375" style="0" customWidth="1"/>
    <col min="17" max="17" width="2.7109375" style="0" bestFit="1" customWidth="1"/>
    <col min="18" max="21" width="5.7109375" style="0" customWidth="1"/>
    <col min="22" max="22" width="5.7109375" style="32" customWidth="1"/>
    <col min="23" max="23" width="5.7109375" style="36" customWidth="1"/>
    <col min="24" max="24" width="1.8515625" style="0" bestFit="1" customWidth="1"/>
    <col min="25" max="25" width="2.00390625" style="0" bestFit="1" customWidth="1"/>
    <col min="26" max="28" width="1.8515625" style="0" bestFit="1" customWidth="1"/>
    <col min="29" max="30" width="2.00390625" style="0" bestFit="1" customWidth="1"/>
    <col min="31" max="32" width="1.8515625" style="0" bestFit="1" customWidth="1"/>
    <col min="33" max="39" width="2.7109375" style="0" bestFit="1" customWidth="1"/>
    <col min="40" max="43" width="5.7109375" style="0" customWidth="1"/>
    <col min="44" max="44" width="5.7109375" style="32" customWidth="1"/>
    <col min="45" max="45" width="5.7109375" style="40" customWidth="1"/>
    <col min="46" max="46" width="5.7109375" style="44" customWidth="1"/>
    <col min="47" max="47" width="5.7109375" style="13" customWidth="1"/>
  </cols>
  <sheetData>
    <row r="1" spans="1:47" ht="12.75">
      <c r="A1" s="14" t="s">
        <v>28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3" t="s">
        <v>16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5"/>
      <c r="AT1" s="41"/>
      <c r="AU1" s="16"/>
    </row>
    <row r="2" spans="1:47" ht="12.75">
      <c r="A2" s="17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3"/>
      <c r="N2" s="3"/>
      <c r="O2" s="3"/>
      <c r="P2" s="3"/>
      <c r="Q2" s="3"/>
      <c r="R2" s="3"/>
      <c r="S2" s="3"/>
      <c r="T2" s="3"/>
      <c r="U2" s="3"/>
      <c r="V2" s="29"/>
      <c r="W2" s="3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9"/>
      <c r="AS2" s="37"/>
      <c r="AT2" s="42"/>
      <c r="AU2" s="18"/>
    </row>
    <row r="3" spans="1:47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6"/>
      <c r="M3" s="3"/>
      <c r="N3" s="3"/>
      <c r="O3" s="3"/>
      <c r="P3" s="3"/>
      <c r="Q3" s="3"/>
      <c r="R3" s="3"/>
      <c r="S3" s="3"/>
      <c r="T3" s="3"/>
      <c r="U3" s="3"/>
      <c r="V3" s="29"/>
      <c r="W3" s="3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9"/>
      <c r="AS3" s="37"/>
      <c r="AT3" s="42"/>
      <c r="AU3" s="18"/>
    </row>
    <row r="4" spans="1:47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6"/>
      <c r="M4" s="3"/>
      <c r="N4" s="3"/>
      <c r="O4" s="3"/>
      <c r="P4" s="3"/>
      <c r="Q4" s="3"/>
      <c r="R4" s="3"/>
      <c r="S4" s="3"/>
      <c r="T4" s="3"/>
      <c r="U4" s="1"/>
      <c r="V4" s="30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9"/>
      <c r="AS4" s="37"/>
      <c r="AT4" s="42"/>
      <c r="AU4" s="18"/>
    </row>
    <row r="5" spans="1:47" ht="12.75">
      <c r="A5" s="5"/>
      <c r="B5" s="80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0" t="s">
        <v>5</v>
      </c>
      <c r="S5" s="81"/>
      <c r="T5" s="81"/>
      <c r="U5" s="82"/>
      <c r="V5" s="30"/>
      <c r="W5" s="33" t="s">
        <v>15</v>
      </c>
      <c r="X5" s="80" t="s">
        <v>2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0" t="s">
        <v>5</v>
      </c>
      <c r="AO5" s="81"/>
      <c r="AP5" s="81"/>
      <c r="AQ5" s="82"/>
      <c r="AR5" s="30"/>
      <c r="AS5" s="38" t="s">
        <v>12</v>
      </c>
      <c r="AT5" s="42" t="s">
        <v>13</v>
      </c>
      <c r="AU5" s="18"/>
    </row>
    <row r="6" spans="1:47" ht="12.75">
      <c r="A6" s="5"/>
      <c r="B6" s="80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0" t="s">
        <v>6</v>
      </c>
      <c r="S6" s="81"/>
      <c r="T6" s="81"/>
      <c r="U6" s="82"/>
      <c r="V6" s="28" t="s">
        <v>8</v>
      </c>
      <c r="W6" s="33" t="s">
        <v>9</v>
      </c>
      <c r="X6" s="80" t="s">
        <v>3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0" t="s">
        <v>6</v>
      </c>
      <c r="AO6" s="81"/>
      <c r="AP6" s="81"/>
      <c r="AQ6" s="82"/>
      <c r="AR6" s="28" t="s">
        <v>8</v>
      </c>
      <c r="AS6" s="38" t="s">
        <v>9</v>
      </c>
      <c r="AT6" s="42" t="s">
        <v>9</v>
      </c>
      <c r="AU6" s="18"/>
    </row>
    <row r="7" spans="1:47" ht="12.75">
      <c r="A7" s="8" t="s">
        <v>1</v>
      </c>
      <c r="B7" s="9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10">
        <v>5</v>
      </c>
      <c r="S7" s="11">
        <v>9</v>
      </c>
      <c r="T7" s="11">
        <v>12</v>
      </c>
      <c r="U7" s="8" t="s">
        <v>7</v>
      </c>
      <c r="V7" s="31" t="s">
        <v>10</v>
      </c>
      <c r="W7" s="34" t="s">
        <v>10</v>
      </c>
      <c r="X7" s="9">
        <v>1</v>
      </c>
      <c r="Y7" s="7">
        <v>2</v>
      </c>
      <c r="Z7" s="7">
        <v>3</v>
      </c>
      <c r="AA7" s="7">
        <v>4</v>
      </c>
      <c r="AB7" s="7">
        <v>5</v>
      </c>
      <c r="AC7" s="7">
        <v>6</v>
      </c>
      <c r="AD7" s="7">
        <v>7</v>
      </c>
      <c r="AE7" s="7">
        <v>8</v>
      </c>
      <c r="AF7" s="7">
        <v>9</v>
      </c>
      <c r="AG7" s="7">
        <v>10</v>
      </c>
      <c r="AH7" s="7">
        <v>11</v>
      </c>
      <c r="AI7" s="7">
        <v>12</v>
      </c>
      <c r="AJ7" s="7">
        <v>13</v>
      </c>
      <c r="AK7" s="7">
        <v>14</v>
      </c>
      <c r="AL7" s="7">
        <v>15</v>
      </c>
      <c r="AM7" s="7">
        <v>16</v>
      </c>
      <c r="AN7" s="10">
        <v>5</v>
      </c>
      <c r="AO7" s="11">
        <v>9</v>
      </c>
      <c r="AP7" s="11">
        <v>12</v>
      </c>
      <c r="AQ7" s="8" t="s">
        <v>7</v>
      </c>
      <c r="AR7" s="31" t="s">
        <v>10</v>
      </c>
      <c r="AS7" s="39" t="s">
        <v>10</v>
      </c>
      <c r="AT7" s="43" t="s">
        <v>10</v>
      </c>
      <c r="AU7" s="24" t="s">
        <v>14</v>
      </c>
    </row>
    <row r="8" spans="1:47" ht="12.75">
      <c r="A8" s="51" t="s">
        <v>46</v>
      </c>
      <c r="B8" s="6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>
        <v>1</v>
      </c>
      <c r="R8" s="51"/>
      <c r="S8" s="51"/>
      <c r="T8" s="51"/>
      <c r="U8" s="51"/>
      <c r="V8" s="46">
        <v>173.29</v>
      </c>
      <c r="W8" s="73">
        <f aca="true" t="shared" si="0" ref="W8:W22">V8+(SUM(B8:Q8)*5)+R8+S8+T8+U8</f>
        <v>178.29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6">
        <v>156.75</v>
      </c>
      <c r="AS8" s="73">
        <f aca="true" t="shared" si="1" ref="AS8:AS22">AR8+(SUM(X8:AM8)*5)+AN8+AO8+AP8+AQ8</f>
        <v>156.75</v>
      </c>
      <c r="AT8" s="74">
        <f aca="true" t="shared" si="2" ref="AT8:AT22">SUM(AS8,W8)</f>
        <v>335.03999999999996</v>
      </c>
      <c r="AU8" s="49">
        <v>1</v>
      </c>
    </row>
    <row r="9" spans="1:47" ht="12.75">
      <c r="A9" s="51" t="s">
        <v>43</v>
      </c>
      <c r="B9" s="6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6">
        <v>175.18</v>
      </c>
      <c r="W9" s="73">
        <f t="shared" si="0"/>
        <v>175.18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>
        <v>1</v>
      </c>
      <c r="AL9" s="45"/>
      <c r="AM9" s="45"/>
      <c r="AN9" s="45"/>
      <c r="AO9" s="45"/>
      <c r="AP9" s="45"/>
      <c r="AQ9" s="45"/>
      <c r="AR9" s="46">
        <v>163.86</v>
      </c>
      <c r="AS9" s="73">
        <f t="shared" si="1"/>
        <v>168.86</v>
      </c>
      <c r="AT9" s="74">
        <f t="shared" si="2"/>
        <v>344.04</v>
      </c>
      <c r="AU9" s="49">
        <v>2</v>
      </c>
    </row>
    <row r="10" spans="1:47" ht="12.75">
      <c r="A10" s="51" t="s">
        <v>40</v>
      </c>
      <c r="B10" s="69"/>
      <c r="C10" s="45"/>
      <c r="D10" s="45"/>
      <c r="E10" s="45">
        <v>1</v>
      </c>
      <c r="F10" s="45"/>
      <c r="G10" s="45"/>
      <c r="H10" s="45"/>
      <c r="I10" s="45">
        <v>1</v>
      </c>
      <c r="J10" s="45"/>
      <c r="K10" s="45"/>
      <c r="L10" s="45"/>
      <c r="M10" s="45"/>
      <c r="N10" s="45"/>
      <c r="O10" s="45"/>
      <c r="P10" s="45">
        <v>1</v>
      </c>
      <c r="Q10" s="45"/>
      <c r="R10" s="45"/>
      <c r="S10" s="45"/>
      <c r="T10" s="45"/>
      <c r="U10" s="45"/>
      <c r="V10" s="46">
        <v>179.88</v>
      </c>
      <c r="W10" s="73">
        <f t="shared" si="0"/>
        <v>194.88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>
        <v>1</v>
      </c>
      <c r="AM10" s="45"/>
      <c r="AN10" s="45"/>
      <c r="AO10" s="45"/>
      <c r="AP10" s="45"/>
      <c r="AQ10" s="45"/>
      <c r="AR10" s="46">
        <v>158.45</v>
      </c>
      <c r="AS10" s="73">
        <f t="shared" si="1"/>
        <v>163.45</v>
      </c>
      <c r="AT10" s="74">
        <f t="shared" si="2"/>
        <v>358.33</v>
      </c>
      <c r="AU10" s="49">
        <v>3</v>
      </c>
    </row>
    <row r="11" spans="1:47" ht="12.75">
      <c r="A11" s="45" t="s">
        <v>49</v>
      </c>
      <c r="B11" s="69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>
        <v>1</v>
      </c>
      <c r="R11" s="45"/>
      <c r="S11" s="45"/>
      <c r="T11" s="45"/>
      <c r="U11" s="45"/>
      <c r="V11" s="46">
        <v>180.09</v>
      </c>
      <c r="W11" s="73">
        <f t="shared" si="0"/>
        <v>185.09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>
        <v>174.3</v>
      </c>
      <c r="AS11" s="73">
        <f t="shared" si="1"/>
        <v>174.3</v>
      </c>
      <c r="AT11" s="74">
        <f t="shared" si="2"/>
        <v>359.39</v>
      </c>
      <c r="AU11" s="49">
        <v>4</v>
      </c>
    </row>
    <row r="12" spans="1:47" ht="12.75">
      <c r="A12" s="51" t="s">
        <v>47</v>
      </c>
      <c r="B12" s="6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46">
        <v>188.72</v>
      </c>
      <c r="W12" s="73">
        <f t="shared" si="0"/>
        <v>188.72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>
        <v>1</v>
      </c>
      <c r="AK12" s="45"/>
      <c r="AL12" s="45"/>
      <c r="AM12" s="45"/>
      <c r="AN12" s="45"/>
      <c r="AO12" s="45"/>
      <c r="AP12" s="45"/>
      <c r="AQ12" s="45"/>
      <c r="AR12" s="46">
        <v>176.68</v>
      </c>
      <c r="AS12" s="73">
        <f t="shared" si="1"/>
        <v>181.68</v>
      </c>
      <c r="AT12" s="74">
        <f t="shared" si="2"/>
        <v>370.4</v>
      </c>
      <c r="AU12" s="49">
        <v>5</v>
      </c>
    </row>
    <row r="13" spans="1:47" ht="12.75">
      <c r="A13" s="51" t="s">
        <v>37</v>
      </c>
      <c r="B13" s="6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>
        <v>1</v>
      </c>
      <c r="R13" s="51"/>
      <c r="S13" s="51"/>
      <c r="T13" s="51"/>
      <c r="U13" s="51"/>
      <c r="V13" s="46">
        <v>197.66</v>
      </c>
      <c r="W13" s="73">
        <f t="shared" si="0"/>
        <v>202.66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>
        <v>174.62</v>
      </c>
      <c r="AS13" s="73">
        <f t="shared" si="1"/>
        <v>174.62</v>
      </c>
      <c r="AT13" s="74">
        <f t="shared" si="2"/>
        <v>377.28</v>
      </c>
      <c r="AU13" s="49">
        <v>6</v>
      </c>
    </row>
    <row r="14" spans="1:47" ht="12.75">
      <c r="A14" s="51" t="s">
        <v>45</v>
      </c>
      <c r="B14" s="6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46">
        <v>196.1</v>
      </c>
      <c r="W14" s="73">
        <f t="shared" si="0"/>
        <v>196.1</v>
      </c>
      <c r="X14" s="50"/>
      <c r="Y14" s="50"/>
      <c r="Z14" s="50"/>
      <c r="AA14" s="50"/>
      <c r="AB14" s="50"/>
      <c r="AC14" s="50">
        <v>1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45"/>
      <c r="AO14" s="45"/>
      <c r="AP14" s="45"/>
      <c r="AQ14" s="45"/>
      <c r="AR14" s="46">
        <v>176.32</v>
      </c>
      <c r="AS14" s="73">
        <f t="shared" si="1"/>
        <v>181.32</v>
      </c>
      <c r="AT14" s="74">
        <f t="shared" si="2"/>
        <v>377.41999999999996</v>
      </c>
      <c r="AU14" s="49">
        <v>7</v>
      </c>
    </row>
    <row r="15" spans="1:47" ht="12.75">
      <c r="A15" s="51" t="s">
        <v>39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>
        <v>202.57</v>
      </c>
      <c r="W15" s="73">
        <f t="shared" si="0"/>
        <v>202.57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v>1</v>
      </c>
      <c r="AI15" s="45"/>
      <c r="AJ15" s="45"/>
      <c r="AK15" s="45"/>
      <c r="AL15" s="45"/>
      <c r="AM15" s="45"/>
      <c r="AN15" s="45"/>
      <c r="AO15" s="45"/>
      <c r="AP15" s="45"/>
      <c r="AQ15" s="45"/>
      <c r="AR15" s="46">
        <v>184.18</v>
      </c>
      <c r="AS15" s="73">
        <f t="shared" si="1"/>
        <v>189.18</v>
      </c>
      <c r="AT15" s="74">
        <f t="shared" si="2"/>
        <v>391.75</v>
      </c>
      <c r="AU15" s="49">
        <v>8</v>
      </c>
    </row>
    <row r="16" spans="1:47" ht="12.75">
      <c r="A16" s="51" t="s">
        <v>44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>
        <v>5</v>
      </c>
      <c r="V16" s="46">
        <v>211.92</v>
      </c>
      <c r="W16" s="73">
        <f t="shared" si="0"/>
        <v>216.92</v>
      </c>
      <c r="X16" s="45"/>
      <c r="Y16" s="45"/>
      <c r="Z16" s="45"/>
      <c r="AA16" s="45">
        <v>1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>
        <v>186.56</v>
      </c>
      <c r="AS16" s="73">
        <f t="shared" si="1"/>
        <v>191.56</v>
      </c>
      <c r="AT16" s="74">
        <f t="shared" si="2"/>
        <v>408.48</v>
      </c>
      <c r="AU16" s="49">
        <v>9</v>
      </c>
    </row>
    <row r="17" spans="1:47" ht="12.75">
      <c r="A17" s="51" t="s">
        <v>41</v>
      </c>
      <c r="B17" s="51"/>
      <c r="C17" s="51"/>
      <c r="D17" s="51"/>
      <c r="E17" s="51">
        <v>1</v>
      </c>
      <c r="F17" s="51"/>
      <c r="G17" s="51"/>
      <c r="H17" s="51"/>
      <c r="I17" s="51"/>
      <c r="J17" s="51"/>
      <c r="K17" s="51"/>
      <c r="L17" s="51"/>
      <c r="M17" s="51"/>
      <c r="N17" s="51">
        <v>1</v>
      </c>
      <c r="O17" s="51"/>
      <c r="P17" s="51"/>
      <c r="Q17" s="51"/>
      <c r="R17" s="51"/>
      <c r="S17" s="51"/>
      <c r="T17" s="51"/>
      <c r="U17" s="51"/>
      <c r="V17" s="46">
        <v>211.44</v>
      </c>
      <c r="W17" s="73">
        <f t="shared" si="0"/>
        <v>221.44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/>
      <c r="AN17" s="45"/>
      <c r="AO17" s="45"/>
      <c r="AP17" s="45"/>
      <c r="AQ17" s="45"/>
      <c r="AR17" s="46">
        <v>188.43</v>
      </c>
      <c r="AS17" s="73">
        <f t="shared" si="1"/>
        <v>193.43</v>
      </c>
      <c r="AT17" s="74">
        <f t="shared" si="2"/>
        <v>414.87</v>
      </c>
      <c r="AU17" s="49">
        <v>10</v>
      </c>
    </row>
    <row r="18" spans="1:47" ht="12.75">
      <c r="A18" s="51" t="s">
        <v>48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>
        <v>219.61</v>
      </c>
      <c r="W18" s="73">
        <f t="shared" si="0"/>
        <v>219.61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>
        <v>210.41</v>
      </c>
      <c r="AS18" s="73">
        <f t="shared" si="1"/>
        <v>210.41</v>
      </c>
      <c r="AT18" s="74">
        <f t="shared" si="2"/>
        <v>430.02</v>
      </c>
      <c r="AU18" s="49">
        <v>11</v>
      </c>
    </row>
    <row r="19" spans="1:47" ht="12.75">
      <c r="A19" s="51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>
        <v>1</v>
      </c>
      <c r="N19" s="45">
        <v>1</v>
      </c>
      <c r="O19" s="45"/>
      <c r="P19" s="45"/>
      <c r="Q19" s="45"/>
      <c r="R19" s="45"/>
      <c r="S19" s="45"/>
      <c r="T19" s="45">
        <v>10</v>
      </c>
      <c r="U19" s="45"/>
      <c r="V19" s="46">
        <v>215.81</v>
      </c>
      <c r="W19" s="73">
        <f t="shared" si="0"/>
        <v>235.81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>
        <v>1</v>
      </c>
      <c r="AL19" s="45"/>
      <c r="AM19" s="45">
        <v>1</v>
      </c>
      <c r="AN19" s="45"/>
      <c r="AO19" s="45"/>
      <c r="AP19" s="45"/>
      <c r="AQ19" s="45"/>
      <c r="AR19" s="46">
        <v>190.98</v>
      </c>
      <c r="AS19" s="73">
        <f t="shared" si="1"/>
        <v>205.98</v>
      </c>
      <c r="AT19" s="74">
        <f t="shared" si="2"/>
        <v>441.78999999999996</v>
      </c>
      <c r="AU19" s="49">
        <v>12</v>
      </c>
    </row>
    <row r="20" spans="1:47" ht="12.75">
      <c r="A20" s="45" t="s">
        <v>50</v>
      </c>
      <c r="B20" s="45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>
        <v>1</v>
      </c>
      <c r="O20" s="45"/>
      <c r="P20" s="45"/>
      <c r="Q20" s="45"/>
      <c r="R20" s="45"/>
      <c r="S20" s="45"/>
      <c r="T20" s="45"/>
      <c r="U20" s="45"/>
      <c r="V20" s="46">
        <v>227.01</v>
      </c>
      <c r="W20" s="73">
        <f t="shared" si="0"/>
        <v>237.01</v>
      </c>
      <c r="X20" s="45">
        <v>1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>
        <v>1</v>
      </c>
      <c r="AJ20" s="45">
        <v>1</v>
      </c>
      <c r="AK20" s="45"/>
      <c r="AL20" s="45"/>
      <c r="AM20" s="45"/>
      <c r="AN20" s="45"/>
      <c r="AO20" s="45"/>
      <c r="AP20" s="45"/>
      <c r="AQ20" s="45"/>
      <c r="AR20" s="46">
        <v>227.22</v>
      </c>
      <c r="AS20" s="73">
        <f t="shared" si="1"/>
        <v>242.22</v>
      </c>
      <c r="AT20" s="74">
        <f t="shared" si="2"/>
        <v>479.23</v>
      </c>
      <c r="AU20" s="49">
        <v>14</v>
      </c>
    </row>
    <row r="21" spans="1:47" ht="12.75">
      <c r="A21" s="51" t="s">
        <v>36</v>
      </c>
      <c r="B21" s="51"/>
      <c r="C21" s="51"/>
      <c r="D21" s="51"/>
      <c r="E21" s="51"/>
      <c r="F21" s="51"/>
      <c r="G21" s="51"/>
      <c r="H21" s="51"/>
      <c r="I21" s="51"/>
      <c r="J21" s="51">
        <v>1</v>
      </c>
      <c r="K21" s="51"/>
      <c r="L21" s="51"/>
      <c r="M21" s="51">
        <v>1</v>
      </c>
      <c r="N21" s="51"/>
      <c r="O21" s="51"/>
      <c r="P21" s="51"/>
      <c r="Q21" s="51"/>
      <c r="R21" s="51"/>
      <c r="S21" s="51"/>
      <c r="T21" s="51">
        <v>10</v>
      </c>
      <c r="U21" s="51"/>
      <c r="V21" s="46">
        <v>284.37</v>
      </c>
      <c r="W21" s="73">
        <f t="shared" si="0"/>
        <v>304.37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>
        <v>230.05</v>
      </c>
      <c r="AS21" s="73">
        <f t="shared" si="1"/>
        <v>230.05</v>
      </c>
      <c r="AT21" s="74">
        <f t="shared" si="2"/>
        <v>534.4200000000001</v>
      </c>
      <c r="AU21" s="49">
        <v>15</v>
      </c>
    </row>
    <row r="22" spans="1:47" ht="12.75">
      <c r="A22" s="51" t="s">
        <v>42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>
        <v>1</v>
      </c>
      <c r="M22" s="45"/>
      <c r="N22" s="45"/>
      <c r="O22" s="45"/>
      <c r="P22" s="45"/>
      <c r="Q22" s="45"/>
      <c r="R22" s="45"/>
      <c r="S22" s="45"/>
      <c r="T22" s="45"/>
      <c r="U22" s="45"/>
      <c r="V22" s="46" t="s">
        <v>151</v>
      </c>
      <c r="W22" s="73" t="e">
        <f t="shared" si="0"/>
        <v>#VALUE!</v>
      </c>
      <c r="X22" s="45"/>
      <c r="Y22" s="45">
        <v>1</v>
      </c>
      <c r="Z22" s="45">
        <v>1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>
        <v>204.23</v>
      </c>
      <c r="AS22" s="73">
        <f t="shared" si="1"/>
        <v>214.23</v>
      </c>
      <c r="AT22" s="74" t="e">
        <f t="shared" si="2"/>
        <v>#VALUE!</v>
      </c>
      <c r="AU22" s="49">
        <v>16</v>
      </c>
    </row>
    <row r="23" spans="1:46" ht="12.75">
      <c r="A23" s="5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3"/>
      <c r="W23" s="35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53"/>
      <c r="AS23" s="35"/>
      <c r="AT23" s="53"/>
    </row>
    <row r="24" spans="1:46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3"/>
      <c r="W24" s="3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53"/>
      <c r="AS24" s="35"/>
      <c r="AT24" s="53"/>
    </row>
    <row r="25" spans="1:4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3"/>
      <c r="W25" s="35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53"/>
      <c r="AS25" s="35"/>
      <c r="AT25" s="53"/>
    </row>
    <row r="26" spans="1:46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2"/>
      <c r="M26" s="27"/>
      <c r="N26" s="27"/>
      <c r="O26" s="27"/>
      <c r="P26" s="27"/>
      <c r="Q26" s="27"/>
      <c r="R26" s="27"/>
      <c r="S26" s="27"/>
      <c r="T26" s="27"/>
      <c r="U26" s="27"/>
      <c r="V26" s="54"/>
      <c r="W26" s="35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54"/>
      <c r="AS26" s="54"/>
      <c r="AT26" s="53"/>
    </row>
  </sheetData>
  <sheetProtection/>
  <mergeCells count="10">
    <mergeCell ref="B6:Q6"/>
    <mergeCell ref="R6:U6"/>
    <mergeCell ref="X6:AM6"/>
    <mergeCell ref="AN6:AQ6"/>
    <mergeCell ref="B1:W1"/>
    <mergeCell ref="X1:AS1"/>
    <mergeCell ref="B5:Q5"/>
    <mergeCell ref="R5:U5"/>
    <mergeCell ref="X5:AM5"/>
    <mergeCell ref="AN5:AQ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3"/>
  <colBreaks count="1" manualBreakCount="1"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zoomScale="120" zoomScaleNormal="120" zoomScalePageLayoutView="0" workbookViewId="0" topLeftCell="A1">
      <pane xSplit="1" ySplit="7" topLeftCell="I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A19"/>
    </sheetView>
  </sheetViews>
  <sheetFormatPr defaultColWidth="9.140625" defaultRowHeight="12.75"/>
  <cols>
    <col min="1" max="1" width="16.57421875" style="0" bestFit="1" customWidth="1"/>
    <col min="2" max="10" width="1.8515625" style="0" bestFit="1" customWidth="1"/>
    <col min="11" max="15" width="2.7109375" style="0" bestFit="1" customWidth="1"/>
    <col min="16" max="16" width="2.7109375" style="0" customWidth="1"/>
    <col min="17" max="17" width="2.7109375" style="0" bestFit="1" customWidth="1"/>
    <col min="18" max="21" width="5.7109375" style="0" customWidth="1"/>
    <col min="22" max="22" width="5.7109375" style="32" customWidth="1"/>
    <col min="23" max="23" width="7.28125" style="36" customWidth="1"/>
    <col min="24" max="32" width="1.8515625" style="0" bestFit="1" customWidth="1"/>
    <col min="33" max="37" width="2.7109375" style="0" bestFit="1" customWidth="1"/>
    <col min="38" max="38" width="2.7109375" style="0" customWidth="1"/>
    <col min="39" max="39" width="2.7109375" style="0" bestFit="1" customWidth="1"/>
    <col min="40" max="43" width="5.7109375" style="0" customWidth="1"/>
    <col min="44" max="44" width="5.7109375" style="32" customWidth="1"/>
    <col min="45" max="45" width="5.7109375" style="40" customWidth="1"/>
    <col min="46" max="46" width="5.7109375" style="44" customWidth="1"/>
    <col min="47" max="47" width="5.7109375" style="13" customWidth="1"/>
  </cols>
  <sheetData>
    <row r="1" spans="1:47" ht="12.75">
      <c r="A1" s="14" t="s">
        <v>4</v>
      </c>
      <c r="B1" s="83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3" t="s">
        <v>16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5"/>
      <c r="AT1" s="41"/>
      <c r="AU1" s="16"/>
    </row>
    <row r="2" spans="1:47" ht="12.75">
      <c r="A2" s="17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9"/>
      <c r="W2" s="3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9"/>
      <c r="AS2" s="37"/>
      <c r="AT2" s="42"/>
      <c r="AU2" s="18"/>
    </row>
    <row r="3" spans="1:47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9"/>
      <c r="W3" s="3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9"/>
      <c r="AS3" s="37"/>
      <c r="AT3" s="42"/>
      <c r="AU3" s="18"/>
    </row>
    <row r="4" spans="1:47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30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9"/>
      <c r="AS4" s="37"/>
      <c r="AT4" s="42"/>
      <c r="AU4" s="18"/>
    </row>
    <row r="5" spans="1:47" ht="12.75">
      <c r="A5" s="5"/>
      <c r="B5" s="80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0" t="s">
        <v>5</v>
      </c>
      <c r="S5" s="81"/>
      <c r="T5" s="81"/>
      <c r="U5" s="82"/>
      <c r="V5" s="30"/>
      <c r="W5" s="33" t="s">
        <v>15</v>
      </c>
      <c r="X5" s="80" t="s">
        <v>2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0" t="s">
        <v>5</v>
      </c>
      <c r="AO5" s="81"/>
      <c r="AP5" s="81"/>
      <c r="AQ5" s="82"/>
      <c r="AR5" s="30"/>
      <c r="AS5" s="38" t="s">
        <v>12</v>
      </c>
      <c r="AT5" s="42" t="s">
        <v>13</v>
      </c>
      <c r="AU5" s="18"/>
    </row>
    <row r="6" spans="1:47" ht="12.75">
      <c r="A6" s="5"/>
      <c r="B6" s="80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0" t="s">
        <v>6</v>
      </c>
      <c r="S6" s="81"/>
      <c r="T6" s="81"/>
      <c r="U6" s="82"/>
      <c r="V6" s="28" t="s">
        <v>8</v>
      </c>
      <c r="W6" s="33" t="s">
        <v>9</v>
      </c>
      <c r="X6" s="80" t="s">
        <v>3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0" t="s">
        <v>6</v>
      </c>
      <c r="AO6" s="81"/>
      <c r="AP6" s="81"/>
      <c r="AQ6" s="82"/>
      <c r="AR6" s="28" t="s">
        <v>8</v>
      </c>
      <c r="AS6" s="38" t="s">
        <v>9</v>
      </c>
      <c r="AT6" s="42" t="s">
        <v>9</v>
      </c>
      <c r="AU6" s="18"/>
    </row>
    <row r="7" spans="1:47" ht="12.75">
      <c r="A7" s="8" t="s">
        <v>1</v>
      </c>
      <c r="B7" s="9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10">
        <v>5</v>
      </c>
      <c r="S7" s="11">
        <v>9</v>
      </c>
      <c r="T7" s="11">
        <v>12</v>
      </c>
      <c r="U7" s="8" t="s">
        <v>7</v>
      </c>
      <c r="V7" s="31" t="s">
        <v>10</v>
      </c>
      <c r="W7" s="34" t="s">
        <v>10</v>
      </c>
      <c r="X7" s="9">
        <v>1</v>
      </c>
      <c r="Y7" s="7">
        <v>2</v>
      </c>
      <c r="Z7" s="7">
        <v>3</v>
      </c>
      <c r="AA7" s="7">
        <v>4</v>
      </c>
      <c r="AB7" s="7">
        <v>5</v>
      </c>
      <c r="AC7" s="7">
        <v>6</v>
      </c>
      <c r="AD7" s="7">
        <v>7</v>
      </c>
      <c r="AE7" s="7">
        <v>8</v>
      </c>
      <c r="AF7" s="7">
        <v>9</v>
      </c>
      <c r="AG7" s="7">
        <v>10</v>
      </c>
      <c r="AH7" s="7">
        <v>11</v>
      </c>
      <c r="AI7" s="7">
        <v>12</v>
      </c>
      <c r="AJ7" s="7">
        <v>13</v>
      </c>
      <c r="AK7" s="7">
        <v>14</v>
      </c>
      <c r="AL7" s="7">
        <v>15</v>
      </c>
      <c r="AM7" s="7">
        <v>16</v>
      </c>
      <c r="AN7" s="10">
        <v>5</v>
      </c>
      <c r="AO7" s="11">
        <v>9</v>
      </c>
      <c r="AP7" s="11">
        <v>12</v>
      </c>
      <c r="AQ7" s="8" t="s">
        <v>7</v>
      </c>
      <c r="AR7" s="31" t="s">
        <v>10</v>
      </c>
      <c r="AS7" s="39" t="s">
        <v>10</v>
      </c>
      <c r="AT7" s="43" t="s">
        <v>10</v>
      </c>
      <c r="AU7" s="24" t="s">
        <v>14</v>
      </c>
    </row>
    <row r="8" spans="1:47" ht="12.75">
      <c r="A8" s="51" t="s">
        <v>80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>
        <v>152.36</v>
      </c>
      <c r="W8" s="73">
        <f aca="true" t="shared" si="0" ref="W8:W43">V8+(SUM(B8:Q8)*5)+R8+S8+T8+U8</f>
        <v>152.36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48">
        <v>152.87</v>
      </c>
      <c r="AS8" s="73">
        <f aca="true" t="shared" si="1" ref="AS8:AS43">AR8+(SUM(X8:AM8)*5)+AN8+AO8+AP8+AQ8</f>
        <v>152.87</v>
      </c>
      <c r="AT8" s="48">
        <f aca="true" t="shared" si="2" ref="AT8:AT43">SUM(AS8,W8)</f>
        <v>305.23</v>
      </c>
      <c r="AU8" s="64">
        <v>1</v>
      </c>
    </row>
    <row r="9" spans="1:47" ht="12.75">
      <c r="A9" s="51" t="s">
        <v>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>
        <v>1</v>
      </c>
      <c r="R9" s="45"/>
      <c r="S9" s="45"/>
      <c r="T9" s="45"/>
      <c r="U9" s="45"/>
      <c r="V9" s="46">
        <v>151.33</v>
      </c>
      <c r="W9" s="73">
        <f t="shared" si="0"/>
        <v>156.33</v>
      </c>
      <c r="X9" s="51"/>
      <c r="Y9" s="51"/>
      <c r="Z9" s="51"/>
      <c r="AA9" s="51"/>
      <c r="AB9" s="51"/>
      <c r="AC9" s="51">
        <v>1</v>
      </c>
      <c r="AD9" s="51"/>
      <c r="AE9" s="51"/>
      <c r="AF9" s="51"/>
      <c r="AG9" s="51"/>
      <c r="AH9" s="51"/>
      <c r="AI9" s="51"/>
      <c r="AJ9" s="51"/>
      <c r="AK9" s="51"/>
      <c r="AL9" s="51"/>
      <c r="AM9" s="51">
        <v>1</v>
      </c>
      <c r="AN9" s="51"/>
      <c r="AO9" s="51"/>
      <c r="AP9" s="51"/>
      <c r="AQ9" s="51"/>
      <c r="AR9" s="48">
        <v>141.78</v>
      </c>
      <c r="AS9" s="73">
        <f t="shared" si="1"/>
        <v>151.78</v>
      </c>
      <c r="AT9" s="48">
        <f t="shared" si="2"/>
        <v>308.11</v>
      </c>
      <c r="AU9" s="64">
        <v>2</v>
      </c>
    </row>
    <row r="10" spans="1:47" ht="12.75">
      <c r="A10" s="51" t="s">
        <v>51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>
        <v>1</v>
      </c>
      <c r="O10" s="45"/>
      <c r="P10" s="45"/>
      <c r="Q10" s="45"/>
      <c r="R10" s="45"/>
      <c r="S10" s="45"/>
      <c r="T10" s="45"/>
      <c r="U10" s="45"/>
      <c r="V10" s="46">
        <v>154.79</v>
      </c>
      <c r="W10" s="73">
        <f t="shared" si="0"/>
        <v>159.79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>
        <v>1</v>
      </c>
      <c r="AK10" s="45"/>
      <c r="AL10" s="45"/>
      <c r="AM10" s="45"/>
      <c r="AN10" s="45"/>
      <c r="AO10" s="45"/>
      <c r="AP10" s="45"/>
      <c r="AQ10" s="45"/>
      <c r="AR10" s="46">
        <v>148.76</v>
      </c>
      <c r="AS10" s="73">
        <f t="shared" si="1"/>
        <v>153.76</v>
      </c>
      <c r="AT10" s="48">
        <f t="shared" si="2"/>
        <v>313.54999999999995</v>
      </c>
      <c r="AU10" s="64">
        <v>3</v>
      </c>
    </row>
    <row r="11" spans="1:47" ht="12.75">
      <c r="A11" s="51" t="s">
        <v>67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>
        <v>159.38</v>
      </c>
      <c r="W11" s="73">
        <f t="shared" si="0"/>
        <v>159.38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>
        <v>1</v>
      </c>
      <c r="AN11" s="51"/>
      <c r="AO11" s="51"/>
      <c r="AP11" s="51"/>
      <c r="AQ11" s="51"/>
      <c r="AR11" s="48">
        <v>152.98</v>
      </c>
      <c r="AS11" s="73">
        <f t="shared" si="1"/>
        <v>157.98</v>
      </c>
      <c r="AT11" s="48">
        <f t="shared" si="2"/>
        <v>317.36</v>
      </c>
      <c r="AU11" s="64">
        <v>4</v>
      </c>
    </row>
    <row r="12" spans="1:47" ht="12.75">
      <c r="A12" s="51" t="s">
        <v>74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>
        <v>171.4</v>
      </c>
      <c r="W12" s="73">
        <f t="shared" si="0"/>
        <v>171.4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48">
        <v>150.66</v>
      </c>
      <c r="AS12" s="73">
        <f t="shared" si="1"/>
        <v>150.66</v>
      </c>
      <c r="AT12" s="48">
        <f t="shared" si="2"/>
        <v>322.06</v>
      </c>
      <c r="AU12" s="64">
        <v>5</v>
      </c>
    </row>
    <row r="13" spans="1:47" ht="12.75">
      <c r="A13" s="51" t="s">
        <v>83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>
        <v>165.09</v>
      </c>
      <c r="W13" s="73">
        <f t="shared" si="0"/>
        <v>165.09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>
        <v>161.05</v>
      </c>
      <c r="AS13" s="73">
        <f t="shared" si="1"/>
        <v>161.05</v>
      </c>
      <c r="AT13" s="48">
        <f t="shared" si="2"/>
        <v>326.14</v>
      </c>
      <c r="AU13" s="64">
        <v>6</v>
      </c>
    </row>
    <row r="14" spans="1:47" ht="12.75">
      <c r="A14" s="51" t="s">
        <v>81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>
        <v>164.31</v>
      </c>
      <c r="W14" s="73">
        <f t="shared" si="0"/>
        <v>164.31</v>
      </c>
      <c r="X14" s="45"/>
      <c r="Y14" s="45"/>
      <c r="Z14" s="45"/>
      <c r="AA14" s="45">
        <v>1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>
        <v>161</v>
      </c>
      <c r="AS14" s="73">
        <f t="shared" si="1"/>
        <v>166</v>
      </c>
      <c r="AT14" s="48">
        <f t="shared" si="2"/>
        <v>330.31</v>
      </c>
      <c r="AU14" s="64">
        <v>7</v>
      </c>
    </row>
    <row r="15" spans="1:47" ht="12.75">
      <c r="A15" s="51" t="s">
        <v>85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48">
        <v>163.45</v>
      </c>
      <c r="W15" s="73">
        <f t="shared" si="0"/>
        <v>163.45</v>
      </c>
      <c r="X15" s="51"/>
      <c r="Y15" s="51">
        <v>1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48">
        <v>164.68</v>
      </c>
      <c r="AS15" s="73">
        <f t="shared" si="1"/>
        <v>169.68</v>
      </c>
      <c r="AT15" s="48">
        <f t="shared" si="2"/>
        <v>333.13</v>
      </c>
      <c r="AU15" s="64">
        <v>8</v>
      </c>
    </row>
    <row r="16" spans="1:47" ht="12.75">
      <c r="A16" s="51" t="s">
        <v>59</v>
      </c>
      <c r="B16" s="45"/>
      <c r="C16" s="45"/>
      <c r="D16" s="45"/>
      <c r="E16" s="45">
        <v>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>
        <v>171.42</v>
      </c>
      <c r="W16" s="73">
        <f t="shared" si="0"/>
        <v>176.42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>
        <v>157.86</v>
      </c>
      <c r="AS16" s="73">
        <f t="shared" si="1"/>
        <v>157.86</v>
      </c>
      <c r="AT16" s="48">
        <f t="shared" si="2"/>
        <v>334.28</v>
      </c>
      <c r="AU16" s="64">
        <v>9</v>
      </c>
    </row>
    <row r="17" spans="1:47" ht="12.75">
      <c r="A17" s="51" t="s">
        <v>58</v>
      </c>
      <c r="B17" s="45"/>
      <c r="C17" s="45"/>
      <c r="D17" s="45">
        <v>1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>
        <v>169.64</v>
      </c>
      <c r="W17" s="73">
        <f t="shared" si="0"/>
        <v>174.64</v>
      </c>
      <c r="X17" s="51"/>
      <c r="Y17" s="51"/>
      <c r="Z17" s="51"/>
      <c r="AA17" s="51">
        <v>1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48">
        <v>158.61</v>
      </c>
      <c r="AS17" s="73">
        <f t="shared" si="1"/>
        <v>163.61</v>
      </c>
      <c r="AT17" s="48">
        <f t="shared" si="2"/>
        <v>338.25</v>
      </c>
      <c r="AU17" s="64">
        <v>10</v>
      </c>
    </row>
    <row r="18" spans="1:47" ht="12.75">
      <c r="A18" s="51" t="s">
        <v>68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>
        <v>1</v>
      </c>
      <c r="R18" s="45"/>
      <c r="S18" s="45"/>
      <c r="T18" s="45"/>
      <c r="U18" s="45"/>
      <c r="V18" s="46">
        <v>171.52</v>
      </c>
      <c r="W18" s="73">
        <f t="shared" si="0"/>
        <v>176.52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>
        <v>1</v>
      </c>
      <c r="AK18" s="51"/>
      <c r="AL18" s="51"/>
      <c r="AM18" s="51"/>
      <c r="AN18" s="51"/>
      <c r="AO18" s="51"/>
      <c r="AP18" s="51"/>
      <c r="AQ18" s="51"/>
      <c r="AR18" s="48">
        <v>157.24</v>
      </c>
      <c r="AS18" s="73">
        <f t="shared" si="1"/>
        <v>162.24</v>
      </c>
      <c r="AT18" s="48">
        <f t="shared" si="2"/>
        <v>338.76</v>
      </c>
      <c r="AU18" s="64">
        <v>11</v>
      </c>
    </row>
    <row r="19" spans="1:47" ht="12.75">
      <c r="A19" s="51" t="s">
        <v>55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>
        <v>170.23</v>
      </c>
      <c r="W19" s="73">
        <f t="shared" si="0"/>
        <v>170.23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>
        <v>1</v>
      </c>
      <c r="AK19" s="51"/>
      <c r="AL19" s="51"/>
      <c r="AM19" s="51"/>
      <c r="AN19" s="51"/>
      <c r="AO19" s="51"/>
      <c r="AP19" s="51"/>
      <c r="AQ19" s="51"/>
      <c r="AR19" s="48">
        <v>164.57</v>
      </c>
      <c r="AS19" s="73">
        <f t="shared" si="1"/>
        <v>169.57</v>
      </c>
      <c r="AT19" s="48">
        <f t="shared" si="2"/>
        <v>339.79999999999995</v>
      </c>
      <c r="AU19" s="64">
        <v>12</v>
      </c>
    </row>
    <row r="20" spans="1:47" ht="12.75">
      <c r="A20" s="51" t="s">
        <v>76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>
        <v>177.15</v>
      </c>
      <c r="W20" s="73">
        <f t="shared" si="0"/>
        <v>177.15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</v>
      </c>
      <c r="AK20" s="51"/>
      <c r="AL20" s="51"/>
      <c r="AM20" s="51"/>
      <c r="AN20" s="51"/>
      <c r="AO20" s="51"/>
      <c r="AP20" s="51"/>
      <c r="AQ20" s="51"/>
      <c r="AR20" s="48">
        <v>162.28</v>
      </c>
      <c r="AS20" s="73">
        <f t="shared" si="1"/>
        <v>167.28</v>
      </c>
      <c r="AT20" s="48">
        <f t="shared" si="2"/>
        <v>344.43</v>
      </c>
      <c r="AU20" s="64">
        <v>13</v>
      </c>
    </row>
    <row r="21" spans="1:47" ht="12.75">
      <c r="A21" s="51" t="s">
        <v>64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>
        <v>1</v>
      </c>
      <c r="N21" s="45"/>
      <c r="O21" s="45">
        <v>1</v>
      </c>
      <c r="P21" s="45"/>
      <c r="Q21" s="45"/>
      <c r="R21" s="45"/>
      <c r="S21" s="45"/>
      <c r="T21" s="45"/>
      <c r="U21" s="45"/>
      <c r="V21" s="46">
        <v>174.52</v>
      </c>
      <c r="W21" s="73">
        <f t="shared" si="0"/>
        <v>184.52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48">
        <v>163.21</v>
      </c>
      <c r="AS21" s="73">
        <f t="shared" si="1"/>
        <v>163.21</v>
      </c>
      <c r="AT21" s="48">
        <f t="shared" si="2"/>
        <v>347.73</v>
      </c>
      <c r="AU21" s="64">
        <v>14</v>
      </c>
    </row>
    <row r="22" spans="1:47" ht="12.75">
      <c r="A22" s="51" t="s">
        <v>84</v>
      </c>
      <c r="B22" s="51"/>
      <c r="C22" s="51"/>
      <c r="D22" s="51">
        <v>1</v>
      </c>
      <c r="E22" s="51">
        <v>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8">
        <v>156.67</v>
      </c>
      <c r="W22" s="73">
        <f t="shared" si="0"/>
        <v>166.67</v>
      </c>
      <c r="X22" s="51"/>
      <c r="Y22" s="51"/>
      <c r="Z22" s="51">
        <v>1</v>
      </c>
      <c r="AA22" s="51">
        <v>1</v>
      </c>
      <c r="AB22" s="51"/>
      <c r="AC22" s="51"/>
      <c r="AD22" s="51"/>
      <c r="AE22" s="51"/>
      <c r="AF22" s="51">
        <v>1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48">
        <v>173.12</v>
      </c>
      <c r="AS22" s="73">
        <f t="shared" si="1"/>
        <v>188.12</v>
      </c>
      <c r="AT22" s="48">
        <f t="shared" si="2"/>
        <v>354.78999999999996</v>
      </c>
      <c r="AU22" s="64">
        <v>15</v>
      </c>
    </row>
    <row r="23" spans="1:47" ht="12.75">
      <c r="A23" s="51" t="s">
        <v>63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>
        <v>188.42</v>
      </c>
      <c r="W23" s="73">
        <f t="shared" si="0"/>
        <v>188.42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>
        <v>167.12</v>
      </c>
      <c r="AS23" s="73">
        <f t="shared" si="1"/>
        <v>167.12</v>
      </c>
      <c r="AT23" s="48">
        <f t="shared" si="2"/>
        <v>355.53999999999996</v>
      </c>
      <c r="AU23" s="64">
        <v>16</v>
      </c>
    </row>
    <row r="24" spans="1:47" ht="12.75">
      <c r="A24" s="51" t="s">
        <v>75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>
        <v>1</v>
      </c>
      <c r="Q24" s="45"/>
      <c r="R24" s="45"/>
      <c r="S24" s="45"/>
      <c r="T24" s="45"/>
      <c r="U24" s="45"/>
      <c r="V24" s="46">
        <v>179.47</v>
      </c>
      <c r="W24" s="73">
        <f t="shared" si="0"/>
        <v>184.47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48">
        <v>173.27</v>
      </c>
      <c r="AS24" s="73">
        <f t="shared" si="1"/>
        <v>173.27</v>
      </c>
      <c r="AT24" s="48">
        <f t="shared" si="2"/>
        <v>357.74</v>
      </c>
      <c r="AU24" s="64">
        <v>17</v>
      </c>
    </row>
    <row r="25" spans="1:47" ht="12.75">
      <c r="A25" s="51" t="s">
        <v>54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>
        <v>1</v>
      </c>
      <c r="O25" s="45"/>
      <c r="P25" s="45"/>
      <c r="Q25" s="45"/>
      <c r="R25" s="45"/>
      <c r="S25" s="45"/>
      <c r="T25" s="45"/>
      <c r="U25" s="45"/>
      <c r="V25" s="46">
        <v>174.53</v>
      </c>
      <c r="W25" s="73">
        <f t="shared" si="0"/>
        <v>179.53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>
        <v>1</v>
      </c>
      <c r="AJ25" s="51">
        <v>1</v>
      </c>
      <c r="AK25" s="51"/>
      <c r="AL25" s="51"/>
      <c r="AM25" s="51"/>
      <c r="AN25" s="51"/>
      <c r="AO25" s="51"/>
      <c r="AP25" s="51"/>
      <c r="AQ25" s="51"/>
      <c r="AR25" s="48">
        <v>170.6</v>
      </c>
      <c r="AS25" s="73">
        <f t="shared" si="1"/>
        <v>180.6</v>
      </c>
      <c r="AT25" s="48">
        <f t="shared" si="2"/>
        <v>360.13</v>
      </c>
      <c r="AU25" s="64">
        <v>18</v>
      </c>
    </row>
    <row r="26" spans="1:47" ht="12.75">
      <c r="A26" s="51" t="s">
        <v>70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>
        <v>1</v>
      </c>
      <c r="R26" s="45"/>
      <c r="S26" s="45"/>
      <c r="T26" s="45"/>
      <c r="U26" s="45"/>
      <c r="V26" s="46">
        <v>185.82</v>
      </c>
      <c r="W26" s="73">
        <f t="shared" si="0"/>
        <v>190.82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48">
        <v>171.42</v>
      </c>
      <c r="AS26" s="73">
        <f t="shared" si="1"/>
        <v>171.42</v>
      </c>
      <c r="AT26" s="48">
        <f t="shared" si="2"/>
        <v>362.24</v>
      </c>
      <c r="AU26" s="64">
        <v>19</v>
      </c>
    </row>
    <row r="27" spans="1:47" ht="12.75">
      <c r="A27" s="51" t="s">
        <v>53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>
        <v>186.83</v>
      </c>
      <c r="W27" s="73">
        <f t="shared" si="0"/>
        <v>186.83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>
        <v>1</v>
      </c>
      <c r="AK27" s="51"/>
      <c r="AL27" s="51"/>
      <c r="AM27" s="51"/>
      <c r="AN27" s="51"/>
      <c r="AO27" s="51"/>
      <c r="AP27" s="51"/>
      <c r="AQ27" s="51"/>
      <c r="AR27" s="48">
        <v>173.9</v>
      </c>
      <c r="AS27" s="73">
        <f t="shared" si="1"/>
        <v>178.9</v>
      </c>
      <c r="AT27" s="48">
        <f t="shared" si="2"/>
        <v>365.73</v>
      </c>
      <c r="AU27" s="64">
        <v>20</v>
      </c>
    </row>
    <row r="28" spans="1:47" ht="12.75">
      <c r="A28" s="51" t="s">
        <v>65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>
        <v>189.24</v>
      </c>
      <c r="W28" s="73">
        <f t="shared" si="0"/>
        <v>189.24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48">
        <v>182.27</v>
      </c>
      <c r="AS28" s="73">
        <f t="shared" si="1"/>
        <v>182.27</v>
      </c>
      <c r="AT28" s="48">
        <f t="shared" si="2"/>
        <v>371.51</v>
      </c>
      <c r="AU28" s="64">
        <v>21</v>
      </c>
    </row>
    <row r="29" spans="1:47" ht="12.75">
      <c r="A29" s="51" t="s">
        <v>79</v>
      </c>
      <c r="B29" s="45"/>
      <c r="C29" s="45"/>
      <c r="D29" s="45"/>
      <c r="E29" s="45"/>
      <c r="F29" s="6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>
        <v>194.32</v>
      </c>
      <c r="W29" s="73">
        <f t="shared" si="0"/>
        <v>194.32</v>
      </c>
      <c r="X29" s="65"/>
      <c r="Y29" s="65"/>
      <c r="Z29" s="65"/>
      <c r="AA29" s="65">
        <v>1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48">
        <v>177.6</v>
      </c>
      <c r="AS29" s="73">
        <f t="shared" si="1"/>
        <v>182.6</v>
      </c>
      <c r="AT29" s="48">
        <f t="shared" si="2"/>
        <v>376.91999999999996</v>
      </c>
      <c r="AU29" s="64">
        <v>22</v>
      </c>
    </row>
    <row r="30" spans="1:47" ht="12.75">
      <c r="A30" s="51" t="s">
        <v>82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>
        <v>182.84</v>
      </c>
      <c r="W30" s="73">
        <f t="shared" si="0"/>
        <v>182.84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>
        <v>197.38</v>
      </c>
      <c r="AS30" s="73">
        <f t="shared" si="1"/>
        <v>197.38</v>
      </c>
      <c r="AT30" s="48">
        <f t="shared" si="2"/>
        <v>380.22</v>
      </c>
      <c r="AU30" s="64">
        <v>23</v>
      </c>
    </row>
    <row r="31" spans="1:47" ht="12.75">
      <c r="A31" s="51" t="s">
        <v>69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>
        <v>1</v>
      </c>
      <c r="O31" s="45"/>
      <c r="P31" s="45"/>
      <c r="Q31" s="45"/>
      <c r="R31" s="45"/>
      <c r="S31" s="45"/>
      <c r="T31" s="45"/>
      <c r="U31" s="45"/>
      <c r="V31" s="46">
        <v>199.08</v>
      </c>
      <c r="W31" s="73">
        <f t="shared" si="0"/>
        <v>204.08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>
        <v>1</v>
      </c>
      <c r="AJ31" s="51"/>
      <c r="AK31" s="51"/>
      <c r="AL31" s="51"/>
      <c r="AM31" s="51"/>
      <c r="AN31" s="51"/>
      <c r="AO31" s="51"/>
      <c r="AP31" s="51"/>
      <c r="AQ31" s="51"/>
      <c r="AR31" s="48">
        <v>177.4</v>
      </c>
      <c r="AS31" s="73">
        <f t="shared" si="1"/>
        <v>182.4</v>
      </c>
      <c r="AT31" s="48">
        <f t="shared" si="2"/>
        <v>386.48</v>
      </c>
      <c r="AU31" s="64">
        <v>24</v>
      </c>
    </row>
    <row r="32" spans="1:47" ht="12.75">
      <c r="A32" s="51" t="s">
        <v>71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>
        <v>198.45</v>
      </c>
      <c r="W32" s="73">
        <f t="shared" si="0"/>
        <v>198.45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48">
        <v>191.81</v>
      </c>
      <c r="AS32" s="73">
        <f t="shared" si="1"/>
        <v>191.81</v>
      </c>
      <c r="AT32" s="48">
        <f t="shared" si="2"/>
        <v>390.26</v>
      </c>
      <c r="AU32" s="64">
        <v>25</v>
      </c>
    </row>
    <row r="33" spans="1:47" ht="12.75">
      <c r="A33" s="51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>
        <v>204.96</v>
      </c>
      <c r="W33" s="73">
        <f t="shared" si="0"/>
        <v>204.96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48">
        <v>185.52</v>
      </c>
      <c r="AS33" s="73">
        <f t="shared" si="1"/>
        <v>185.52</v>
      </c>
      <c r="AT33" s="48">
        <f t="shared" si="2"/>
        <v>390.48</v>
      </c>
      <c r="AU33" s="64">
        <v>26</v>
      </c>
    </row>
    <row r="34" spans="1:47" ht="12.75">
      <c r="A34" s="51" t="s">
        <v>62</v>
      </c>
      <c r="B34" s="45"/>
      <c r="C34" s="45"/>
      <c r="D34" s="45"/>
      <c r="E34" s="45">
        <v>1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>
        <v>1</v>
      </c>
      <c r="R34" s="45"/>
      <c r="S34" s="45"/>
      <c r="T34" s="45"/>
      <c r="U34" s="45"/>
      <c r="V34" s="46">
        <v>202.13</v>
      </c>
      <c r="W34" s="73">
        <f t="shared" si="0"/>
        <v>212.13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/>
      <c r="AN34" s="45"/>
      <c r="AO34" s="45"/>
      <c r="AP34" s="45"/>
      <c r="AQ34" s="45"/>
      <c r="AR34" s="46">
        <v>182.74</v>
      </c>
      <c r="AS34" s="73">
        <f t="shared" si="1"/>
        <v>187.74</v>
      </c>
      <c r="AT34" s="48">
        <f t="shared" si="2"/>
        <v>399.87</v>
      </c>
      <c r="AU34" s="64">
        <v>27</v>
      </c>
    </row>
    <row r="35" spans="1:47" s="13" customFormat="1" ht="12.75">
      <c r="A35" s="51" t="s">
        <v>86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8">
        <v>200.74</v>
      </c>
      <c r="W35" s="73">
        <f t="shared" si="0"/>
        <v>200.74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>
        <v>1</v>
      </c>
      <c r="AK35" s="51"/>
      <c r="AL35" s="51"/>
      <c r="AM35" s="51"/>
      <c r="AN35" s="51"/>
      <c r="AO35" s="51"/>
      <c r="AP35" s="51"/>
      <c r="AQ35" s="51"/>
      <c r="AR35" s="48">
        <v>200.22</v>
      </c>
      <c r="AS35" s="73">
        <f t="shared" si="1"/>
        <v>205.22</v>
      </c>
      <c r="AT35" s="48">
        <f t="shared" si="2"/>
        <v>405.96000000000004</v>
      </c>
      <c r="AU35" s="64">
        <v>28</v>
      </c>
    </row>
    <row r="36" spans="1:47" ht="12.75">
      <c r="A36" s="51" t="s">
        <v>61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>
        <v>1</v>
      </c>
      <c r="O36" s="45"/>
      <c r="P36" s="45"/>
      <c r="Q36" s="45"/>
      <c r="R36" s="45"/>
      <c r="S36" s="45"/>
      <c r="T36" s="45"/>
      <c r="U36" s="45"/>
      <c r="V36" s="46">
        <v>211.98</v>
      </c>
      <c r="W36" s="73">
        <f t="shared" si="0"/>
        <v>216.98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>
        <v>196.65</v>
      </c>
      <c r="AS36" s="73">
        <f t="shared" si="1"/>
        <v>196.65</v>
      </c>
      <c r="AT36" s="48">
        <f t="shared" si="2"/>
        <v>413.63</v>
      </c>
      <c r="AU36" s="64">
        <v>29</v>
      </c>
    </row>
    <row r="37" spans="1:47" ht="12.75">
      <c r="A37" s="51" t="s">
        <v>66</v>
      </c>
      <c r="B37" s="45"/>
      <c r="C37" s="45"/>
      <c r="D37" s="45"/>
      <c r="E37" s="45">
        <v>1</v>
      </c>
      <c r="F37" s="45"/>
      <c r="G37" s="45"/>
      <c r="H37" s="45"/>
      <c r="I37" s="45"/>
      <c r="J37" s="45"/>
      <c r="K37" s="45"/>
      <c r="L37" s="45"/>
      <c r="M37" s="45">
        <v>1</v>
      </c>
      <c r="N37" s="45"/>
      <c r="O37" s="45"/>
      <c r="P37" s="45"/>
      <c r="Q37" s="45"/>
      <c r="R37" s="45"/>
      <c r="S37" s="45"/>
      <c r="T37" s="45">
        <v>10</v>
      </c>
      <c r="U37" s="45"/>
      <c r="V37" s="46">
        <v>202.14</v>
      </c>
      <c r="W37" s="73">
        <f t="shared" si="0"/>
        <v>222.14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>
        <v>1</v>
      </c>
      <c r="AK37" s="51"/>
      <c r="AL37" s="51"/>
      <c r="AM37" s="51"/>
      <c r="AN37" s="51"/>
      <c r="AO37" s="51"/>
      <c r="AP37" s="51"/>
      <c r="AQ37" s="51"/>
      <c r="AR37" s="48">
        <v>187.69</v>
      </c>
      <c r="AS37" s="73">
        <f t="shared" si="1"/>
        <v>192.69</v>
      </c>
      <c r="AT37" s="48">
        <f t="shared" si="2"/>
        <v>414.83</v>
      </c>
      <c r="AU37" s="64">
        <v>30</v>
      </c>
    </row>
    <row r="38" spans="1:47" ht="12.75">
      <c r="A38" s="51" t="s">
        <v>73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>
        <v>1</v>
      </c>
      <c r="O38" s="45"/>
      <c r="P38" s="45"/>
      <c r="Q38" s="45">
        <v>1</v>
      </c>
      <c r="R38" s="45"/>
      <c r="S38" s="45"/>
      <c r="T38" s="45"/>
      <c r="U38" s="45">
        <v>10</v>
      </c>
      <c r="V38" s="46">
        <v>198</v>
      </c>
      <c r="W38" s="73">
        <f t="shared" si="0"/>
        <v>218</v>
      </c>
      <c r="X38" s="51"/>
      <c r="Y38" s="51"/>
      <c r="Z38" s="51"/>
      <c r="AA38" s="51">
        <v>1</v>
      </c>
      <c r="AB38" s="51"/>
      <c r="AC38" s="51">
        <v>1</v>
      </c>
      <c r="AD38" s="51"/>
      <c r="AE38" s="51"/>
      <c r="AF38" s="51"/>
      <c r="AG38" s="51"/>
      <c r="AH38" s="51"/>
      <c r="AI38" s="51">
        <v>1</v>
      </c>
      <c r="AJ38" s="51">
        <v>1</v>
      </c>
      <c r="AK38" s="51"/>
      <c r="AL38" s="51"/>
      <c r="AM38" s="51">
        <v>1</v>
      </c>
      <c r="AN38" s="51"/>
      <c r="AO38" s="51"/>
      <c r="AP38" s="51"/>
      <c r="AQ38" s="51"/>
      <c r="AR38" s="48">
        <v>176.3</v>
      </c>
      <c r="AS38" s="73">
        <f t="shared" si="1"/>
        <v>201.3</v>
      </c>
      <c r="AT38" s="48">
        <f t="shared" si="2"/>
        <v>419.3</v>
      </c>
      <c r="AU38" s="64">
        <v>31</v>
      </c>
    </row>
    <row r="39" spans="1:47" ht="12.75">
      <c r="A39" s="51" t="s">
        <v>60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>
        <v>227.31</v>
      </c>
      <c r="W39" s="73">
        <f t="shared" si="0"/>
        <v>227.31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>
        <v>1</v>
      </c>
      <c r="AN39" s="51"/>
      <c r="AO39" s="51"/>
      <c r="AP39" s="51"/>
      <c r="AQ39" s="51"/>
      <c r="AR39" s="48">
        <v>188.93</v>
      </c>
      <c r="AS39" s="73">
        <f t="shared" si="1"/>
        <v>193.93</v>
      </c>
      <c r="AT39" s="48">
        <f t="shared" si="2"/>
        <v>421.24</v>
      </c>
      <c r="AU39" s="64">
        <v>32</v>
      </c>
    </row>
    <row r="40" spans="1:47" ht="12.75">
      <c r="A40" s="51" t="s">
        <v>78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>
        <v>225.05</v>
      </c>
      <c r="W40" s="73">
        <f t="shared" si="0"/>
        <v>225.05</v>
      </c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>
        <v>1</v>
      </c>
      <c r="AK40" s="51"/>
      <c r="AL40" s="51"/>
      <c r="AM40" s="51"/>
      <c r="AN40" s="51"/>
      <c r="AO40" s="51"/>
      <c r="AP40" s="51"/>
      <c r="AQ40" s="51"/>
      <c r="AR40" s="48">
        <v>201.34</v>
      </c>
      <c r="AS40" s="73">
        <f t="shared" si="1"/>
        <v>206.34</v>
      </c>
      <c r="AT40" s="48">
        <f t="shared" si="2"/>
        <v>431.39</v>
      </c>
      <c r="AU40" s="64">
        <v>33</v>
      </c>
    </row>
    <row r="41" spans="1:47" ht="12.75">
      <c r="A41" s="51" t="s">
        <v>72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>
        <v>230.14</v>
      </c>
      <c r="W41" s="73">
        <f t="shared" si="0"/>
        <v>230.14</v>
      </c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>
        <v>1</v>
      </c>
      <c r="AL41" s="51"/>
      <c r="AM41" s="51"/>
      <c r="AN41" s="51"/>
      <c r="AO41" s="51"/>
      <c r="AP41" s="51"/>
      <c r="AQ41" s="51"/>
      <c r="AR41" s="48">
        <v>201.06</v>
      </c>
      <c r="AS41" s="73">
        <f t="shared" si="1"/>
        <v>206.06</v>
      </c>
      <c r="AT41" s="48">
        <f t="shared" si="2"/>
        <v>436.2</v>
      </c>
      <c r="AU41" s="64">
        <v>34</v>
      </c>
    </row>
    <row r="42" spans="1:47" ht="12.75">
      <c r="A42" s="51" t="s">
        <v>57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>
        <v>227.37</v>
      </c>
      <c r="W42" s="73">
        <f t="shared" si="0"/>
        <v>227.37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48">
        <v>224.23</v>
      </c>
      <c r="AS42" s="73">
        <f t="shared" si="1"/>
        <v>224.23</v>
      </c>
      <c r="AT42" s="48">
        <f t="shared" si="2"/>
        <v>451.6</v>
      </c>
      <c r="AU42" s="64">
        <v>35</v>
      </c>
    </row>
    <row r="43" spans="1:47" ht="12.75">
      <c r="A43" s="51" t="s">
        <v>56</v>
      </c>
      <c r="B43" s="45"/>
      <c r="C43" s="45"/>
      <c r="D43" s="45"/>
      <c r="E43" s="45"/>
      <c r="F43" s="45"/>
      <c r="G43" s="45"/>
      <c r="H43" s="45"/>
      <c r="I43" s="45"/>
      <c r="J43" s="45">
        <v>2</v>
      </c>
      <c r="K43" s="45"/>
      <c r="L43" s="45"/>
      <c r="M43" s="45"/>
      <c r="N43" s="45"/>
      <c r="O43" s="45"/>
      <c r="P43" s="45"/>
      <c r="Q43" s="45"/>
      <c r="R43" s="45">
        <v>5</v>
      </c>
      <c r="S43" s="45"/>
      <c r="T43" s="45"/>
      <c r="U43" s="45"/>
      <c r="V43" s="46">
        <v>299.79</v>
      </c>
      <c r="W43" s="73">
        <f t="shared" si="0"/>
        <v>314.79</v>
      </c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>
        <v>10</v>
      </c>
      <c r="AO43" s="51"/>
      <c r="AP43" s="51"/>
      <c r="AQ43" s="51"/>
      <c r="AR43" s="48" t="s">
        <v>151</v>
      </c>
      <c r="AS43" s="73" t="e">
        <f t="shared" si="1"/>
        <v>#VALUE!</v>
      </c>
      <c r="AT43" s="48" t="e">
        <f t="shared" si="2"/>
        <v>#VALUE!</v>
      </c>
      <c r="AU43" s="64">
        <v>36</v>
      </c>
    </row>
    <row r="44" spans="1:4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53"/>
      <c r="W44" s="35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53"/>
      <c r="AS44" s="35"/>
      <c r="AT44" s="53"/>
      <c r="AU44" s="27"/>
    </row>
    <row r="45" spans="1:4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3"/>
      <c r="W45" s="35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53"/>
      <c r="AS45" s="35"/>
      <c r="AT45" s="53"/>
      <c r="AU45" s="27"/>
    </row>
    <row r="46" spans="1:4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3"/>
      <c r="W46" s="35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53"/>
      <c r="AS46" s="35"/>
      <c r="AT46" s="53"/>
      <c r="AU46" s="59"/>
    </row>
    <row r="47" spans="1:4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53"/>
      <c r="W47" s="35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53"/>
      <c r="AS47" s="35"/>
      <c r="AT47" s="53"/>
      <c r="AU47" s="59"/>
    </row>
    <row r="48" spans="1:47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53"/>
      <c r="W48" s="35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53"/>
      <c r="AS48" s="35"/>
      <c r="AT48" s="53"/>
      <c r="AU48" s="59"/>
    </row>
    <row r="49" spans="1:4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53"/>
      <c r="W49" s="35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53"/>
      <c r="AS49" s="35"/>
      <c r="AT49" s="53"/>
      <c r="AU49" s="59"/>
    </row>
    <row r="50" spans="1:4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53"/>
      <c r="W50" s="35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53"/>
      <c r="AS50" s="35"/>
      <c r="AT50" s="53"/>
      <c r="AU50" s="59"/>
    </row>
  </sheetData>
  <sheetProtection/>
  <mergeCells count="10">
    <mergeCell ref="AN5:AQ5"/>
    <mergeCell ref="X6:AM6"/>
    <mergeCell ref="AN6:AQ6"/>
    <mergeCell ref="X1:AS1"/>
    <mergeCell ref="R6:U6"/>
    <mergeCell ref="B1:W1"/>
    <mergeCell ref="X5:AM5"/>
    <mergeCell ref="B5:Q5"/>
    <mergeCell ref="B6:Q6"/>
    <mergeCell ref="R5:U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"/>
  <sheetViews>
    <sheetView zoomScale="120" zoomScaleNormal="120" zoomScalePageLayoutView="0"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1" sqref="A21:IV21"/>
    </sheetView>
  </sheetViews>
  <sheetFormatPr defaultColWidth="9.140625" defaultRowHeight="12.75"/>
  <cols>
    <col min="1" max="1" width="15.8515625" style="0" bestFit="1" customWidth="1"/>
    <col min="2" max="3" width="1.8515625" style="0" bestFit="1" customWidth="1"/>
    <col min="4" max="5" width="2.140625" style="0" bestFit="1" customWidth="1"/>
    <col min="6" max="6" width="2.00390625" style="0" bestFit="1" customWidth="1"/>
    <col min="7" max="10" width="1.8515625" style="0" bestFit="1" customWidth="1"/>
    <col min="11" max="15" width="2.7109375" style="0" bestFit="1" customWidth="1"/>
    <col min="16" max="16" width="2.7109375" style="0" customWidth="1"/>
    <col min="17" max="17" width="2.7109375" style="0" bestFit="1" customWidth="1"/>
    <col min="18" max="21" width="5.7109375" style="0" customWidth="1"/>
    <col min="22" max="22" width="5.7109375" style="32" customWidth="1"/>
    <col min="23" max="23" width="5.7109375" style="36" customWidth="1"/>
    <col min="24" max="25" width="1.8515625" style="0" bestFit="1" customWidth="1"/>
    <col min="26" max="27" width="2.140625" style="0" bestFit="1" customWidth="1"/>
    <col min="28" max="32" width="1.8515625" style="0" bestFit="1" customWidth="1"/>
    <col min="33" max="37" width="2.7109375" style="0" bestFit="1" customWidth="1"/>
    <col min="38" max="38" width="2.7109375" style="0" customWidth="1"/>
    <col min="39" max="39" width="2.7109375" style="0" bestFit="1" customWidth="1"/>
    <col min="40" max="43" width="5.7109375" style="0" customWidth="1"/>
    <col min="44" max="44" width="5.7109375" style="32" customWidth="1"/>
    <col min="45" max="45" width="5.7109375" style="40" customWidth="1"/>
    <col min="46" max="46" width="5.7109375" style="44" customWidth="1"/>
    <col min="47" max="47" width="5.7109375" style="13" customWidth="1"/>
  </cols>
  <sheetData>
    <row r="1" spans="1:47" ht="12.75">
      <c r="A1" s="14" t="s">
        <v>4</v>
      </c>
      <c r="B1" s="83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3" t="s">
        <v>16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5"/>
      <c r="AT1" s="41"/>
      <c r="AU1" s="16"/>
    </row>
    <row r="2" spans="1:47" ht="12.75">
      <c r="A2" s="17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9"/>
      <c r="W2" s="3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9"/>
      <c r="AS2" s="37"/>
      <c r="AT2" s="42"/>
      <c r="AU2" s="18"/>
    </row>
    <row r="3" spans="1:47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9"/>
      <c r="W3" s="3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9"/>
      <c r="AS3" s="37"/>
      <c r="AT3" s="42"/>
      <c r="AU3" s="18"/>
    </row>
    <row r="4" spans="1:47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30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9"/>
      <c r="AS4" s="37"/>
      <c r="AT4" s="42"/>
      <c r="AU4" s="18"/>
    </row>
    <row r="5" spans="1:47" ht="12.75">
      <c r="A5" s="5"/>
      <c r="B5" s="80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0" t="s">
        <v>5</v>
      </c>
      <c r="S5" s="81"/>
      <c r="T5" s="81"/>
      <c r="U5" s="82"/>
      <c r="V5" s="30"/>
      <c r="W5" s="33" t="s">
        <v>15</v>
      </c>
      <c r="X5" s="80" t="s">
        <v>2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0" t="s">
        <v>5</v>
      </c>
      <c r="AO5" s="81"/>
      <c r="AP5" s="81"/>
      <c r="AQ5" s="82"/>
      <c r="AR5" s="30"/>
      <c r="AS5" s="38" t="s">
        <v>12</v>
      </c>
      <c r="AT5" s="42" t="s">
        <v>13</v>
      </c>
      <c r="AU5" s="18"/>
    </row>
    <row r="6" spans="1:47" ht="12.75">
      <c r="A6" s="5"/>
      <c r="B6" s="80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0" t="s">
        <v>6</v>
      </c>
      <c r="S6" s="81"/>
      <c r="T6" s="81"/>
      <c r="U6" s="82"/>
      <c r="V6" s="28" t="s">
        <v>8</v>
      </c>
      <c r="W6" s="33" t="s">
        <v>9</v>
      </c>
      <c r="X6" s="80" t="s">
        <v>3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0" t="s">
        <v>6</v>
      </c>
      <c r="AO6" s="81"/>
      <c r="AP6" s="81"/>
      <c r="AQ6" s="82"/>
      <c r="AR6" s="28" t="s">
        <v>8</v>
      </c>
      <c r="AS6" s="38" t="s">
        <v>9</v>
      </c>
      <c r="AT6" s="42" t="s">
        <v>9</v>
      </c>
      <c r="AU6" s="18"/>
    </row>
    <row r="7" spans="1:47" ht="12.75">
      <c r="A7" s="8" t="s">
        <v>1</v>
      </c>
      <c r="B7" s="9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10">
        <v>5</v>
      </c>
      <c r="S7" s="11">
        <v>9</v>
      </c>
      <c r="T7" s="11">
        <v>12</v>
      </c>
      <c r="U7" s="8" t="s">
        <v>7</v>
      </c>
      <c r="V7" s="31" t="s">
        <v>10</v>
      </c>
      <c r="W7" s="34" t="s">
        <v>10</v>
      </c>
      <c r="X7" s="9">
        <v>1</v>
      </c>
      <c r="Y7" s="7">
        <v>2</v>
      </c>
      <c r="Z7" s="7">
        <v>3</v>
      </c>
      <c r="AA7" s="7">
        <v>4</v>
      </c>
      <c r="AB7" s="7">
        <v>5</v>
      </c>
      <c r="AC7" s="7">
        <v>6</v>
      </c>
      <c r="AD7" s="7">
        <v>7</v>
      </c>
      <c r="AE7" s="7">
        <v>8</v>
      </c>
      <c r="AF7" s="7">
        <v>9</v>
      </c>
      <c r="AG7" s="7">
        <v>10</v>
      </c>
      <c r="AH7" s="7">
        <v>11</v>
      </c>
      <c r="AI7" s="7">
        <v>12</v>
      </c>
      <c r="AJ7" s="7">
        <v>13</v>
      </c>
      <c r="AK7" s="7">
        <v>14</v>
      </c>
      <c r="AL7" s="7">
        <v>15</v>
      </c>
      <c r="AM7" s="7">
        <v>16</v>
      </c>
      <c r="AN7" s="10">
        <v>5</v>
      </c>
      <c r="AO7" s="11">
        <v>9</v>
      </c>
      <c r="AP7" s="11">
        <v>12</v>
      </c>
      <c r="AQ7" s="8" t="s">
        <v>7</v>
      </c>
      <c r="AR7" s="31" t="s">
        <v>10</v>
      </c>
      <c r="AS7" s="39" t="s">
        <v>10</v>
      </c>
      <c r="AT7" s="43" t="s">
        <v>10</v>
      </c>
      <c r="AU7" s="24" t="s">
        <v>14</v>
      </c>
    </row>
    <row r="8" spans="1:47" ht="12.75">
      <c r="A8" s="45" t="s">
        <v>105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73">
        <v>146.78</v>
      </c>
      <c r="W8" s="48">
        <f aca="true" t="shared" si="0" ref="W8:W30">V8+(SUM(B8:Q8)*5)+R8+S8+T8+U8</f>
        <v>146.78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46">
        <v>139.51</v>
      </c>
      <c r="AS8" s="73">
        <f aca="true" t="shared" si="1" ref="AS8:AS22">AR8+(SUM(X8:AM8)*5)+AN8+AO8+AP8+AQ8</f>
        <v>139.51</v>
      </c>
      <c r="AT8" s="48">
        <f aca="true" t="shared" si="2" ref="AT8:AT30">SUM(AS8,W8)</f>
        <v>286.28999999999996</v>
      </c>
      <c r="AU8" s="68">
        <v>1</v>
      </c>
    </row>
    <row r="9" spans="1:47" ht="12.75">
      <c r="A9" s="45" t="s">
        <v>102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73">
        <v>148.68</v>
      </c>
      <c r="W9" s="48">
        <f t="shared" si="0"/>
        <v>148.68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48">
        <v>146.83</v>
      </c>
      <c r="AS9" s="73">
        <f t="shared" si="1"/>
        <v>146.83</v>
      </c>
      <c r="AT9" s="48">
        <f t="shared" si="2"/>
        <v>295.51</v>
      </c>
      <c r="AU9" s="68">
        <v>2</v>
      </c>
    </row>
    <row r="10" spans="1:47" ht="12.75">
      <c r="A10" s="45" t="s">
        <v>106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73">
        <v>151.1</v>
      </c>
      <c r="W10" s="48">
        <f t="shared" si="0"/>
        <v>151.1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48">
        <v>144.76</v>
      </c>
      <c r="AS10" s="73">
        <f t="shared" si="1"/>
        <v>144.76</v>
      </c>
      <c r="AT10" s="48">
        <f t="shared" si="2"/>
        <v>295.86</v>
      </c>
      <c r="AU10" s="68">
        <v>3</v>
      </c>
    </row>
    <row r="11" spans="1:47" ht="12.75">
      <c r="A11" s="45" t="s">
        <v>100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73">
        <v>153.82</v>
      </c>
      <c r="W11" s="48">
        <f t="shared" si="0"/>
        <v>153.82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46">
        <v>142.97</v>
      </c>
      <c r="AS11" s="73">
        <f t="shared" si="1"/>
        <v>142.97</v>
      </c>
      <c r="AT11" s="48">
        <f t="shared" si="2"/>
        <v>296.78999999999996</v>
      </c>
      <c r="AU11" s="68">
        <v>4</v>
      </c>
    </row>
    <row r="12" spans="1:47" ht="12.75">
      <c r="A12" s="51" t="s">
        <v>93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73">
        <v>150.28</v>
      </c>
      <c r="W12" s="48">
        <f t="shared" si="0"/>
        <v>150.28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48">
        <v>148.29</v>
      </c>
      <c r="AS12" s="73">
        <f t="shared" si="1"/>
        <v>148.29</v>
      </c>
      <c r="AT12" s="48">
        <f t="shared" si="2"/>
        <v>298.57</v>
      </c>
      <c r="AU12" s="68">
        <v>5</v>
      </c>
    </row>
    <row r="13" spans="1:47" ht="12.75">
      <c r="A13" s="45" t="s">
        <v>109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73">
        <v>150.58</v>
      </c>
      <c r="W13" s="48">
        <f t="shared" si="0"/>
        <v>150.58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67"/>
      <c r="AR13" s="46">
        <v>149.09</v>
      </c>
      <c r="AS13" s="73">
        <f t="shared" si="1"/>
        <v>149.09</v>
      </c>
      <c r="AT13" s="48">
        <f t="shared" si="2"/>
        <v>299.67</v>
      </c>
      <c r="AU13" s="68">
        <v>6</v>
      </c>
    </row>
    <row r="14" spans="1:47" ht="12.75">
      <c r="A14" s="45" t="s">
        <v>101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73">
        <v>149.5</v>
      </c>
      <c r="W14" s="48">
        <f t="shared" si="0"/>
        <v>149.5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>
        <v>1</v>
      </c>
      <c r="AN14" s="51"/>
      <c r="AO14" s="51"/>
      <c r="AP14" s="51"/>
      <c r="AQ14" s="51"/>
      <c r="AR14" s="48">
        <v>147.27</v>
      </c>
      <c r="AS14" s="73">
        <f t="shared" si="1"/>
        <v>152.27</v>
      </c>
      <c r="AT14" s="48">
        <f t="shared" si="2"/>
        <v>301.77</v>
      </c>
      <c r="AU14" s="68">
        <v>7</v>
      </c>
    </row>
    <row r="15" spans="1:47" ht="12.75">
      <c r="A15" s="51" t="s">
        <v>92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73">
        <v>145.58</v>
      </c>
      <c r="W15" s="48">
        <f t="shared" si="0"/>
        <v>145.58</v>
      </c>
      <c r="X15" s="51"/>
      <c r="Y15" s="51"/>
      <c r="Z15" s="51">
        <v>1</v>
      </c>
      <c r="AA15" s="51"/>
      <c r="AB15" s="51"/>
      <c r="AC15" s="51"/>
      <c r="AD15" s="51"/>
      <c r="AE15" s="51"/>
      <c r="AF15" s="51"/>
      <c r="AG15" s="51"/>
      <c r="AH15" s="51"/>
      <c r="AI15" s="51">
        <v>1</v>
      </c>
      <c r="AJ15" s="51"/>
      <c r="AK15" s="51"/>
      <c r="AL15" s="51"/>
      <c r="AM15" s="51"/>
      <c r="AN15" s="51"/>
      <c r="AO15" s="51"/>
      <c r="AP15" s="51"/>
      <c r="AQ15" s="51"/>
      <c r="AR15" s="48">
        <v>147.9</v>
      </c>
      <c r="AS15" s="73">
        <f t="shared" si="1"/>
        <v>157.9</v>
      </c>
      <c r="AT15" s="48">
        <f t="shared" si="2"/>
        <v>303.48</v>
      </c>
      <c r="AU15" s="68">
        <v>8</v>
      </c>
    </row>
    <row r="16" spans="1:47" ht="12.75">
      <c r="A16" s="45" t="s">
        <v>104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73">
        <v>159.87</v>
      </c>
      <c r="W16" s="48">
        <f t="shared" si="0"/>
        <v>159.87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48">
        <v>149.69</v>
      </c>
      <c r="AS16" s="73">
        <f t="shared" si="1"/>
        <v>149.69</v>
      </c>
      <c r="AT16" s="48">
        <f t="shared" si="2"/>
        <v>309.56</v>
      </c>
      <c r="AU16" s="68">
        <v>9</v>
      </c>
    </row>
    <row r="17" spans="1:47" ht="12.75">
      <c r="A17" s="45" t="s">
        <v>98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73">
        <v>157.31</v>
      </c>
      <c r="W17" s="48">
        <f t="shared" si="0"/>
        <v>157.31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8">
        <v>154.89</v>
      </c>
      <c r="AS17" s="73">
        <f t="shared" si="1"/>
        <v>154.89</v>
      </c>
      <c r="AT17" s="48">
        <f t="shared" si="2"/>
        <v>312.2</v>
      </c>
      <c r="AU17" s="68">
        <v>10</v>
      </c>
    </row>
    <row r="18" spans="1:47" ht="12.75">
      <c r="A18" s="45" t="s">
        <v>107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75">
        <v>156.22</v>
      </c>
      <c r="W18" s="48">
        <f t="shared" si="0"/>
        <v>156.22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>
        <v>1</v>
      </c>
      <c r="AN18" s="60"/>
      <c r="AO18" s="60"/>
      <c r="AP18" s="60"/>
      <c r="AQ18" s="60"/>
      <c r="AR18" s="61">
        <v>155.28</v>
      </c>
      <c r="AS18" s="73">
        <f t="shared" si="1"/>
        <v>160.28</v>
      </c>
      <c r="AT18" s="48">
        <f t="shared" si="2"/>
        <v>316.5</v>
      </c>
      <c r="AU18" s="68">
        <v>11</v>
      </c>
    </row>
    <row r="19" spans="1:47" ht="12.75">
      <c r="A19" s="45" t="s">
        <v>94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75">
        <v>163.03</v>
      </c>
      <c r="W19" s="48">
        <f t="shared" si="0"/>
        <v>163.03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61">
        <v>158.61</v>
      </c>
      <c r="AS19" s="73">
        <f t="shared" si="1"/>
        <v>158.61</v>
      </c>
      <c r="AT19" s="48">
        <f t="shared" si="2"/>
        <v>321.64</v>
      </c>
      <c r="AU19" s="68">
        <v>12</v>
      </c>
    </row>
    <row r="20" spans="1:47" ht="12.75">
      <c r="A20" s="45" t="s">
        <v>103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1</v>
      </c>
      <c r="P20" s="51"/>
      <c r="Q20" s="51"/>
      <c r="R20" s="51"/>
      <c r="S20" s="51"/>
      <c r="T20" s="51"/>
      <c r="U20" s="51"/>
      <c r="V20" s="75">
        <v>159.73</v>
      </c>
      <c r="W20" s="48">
        <f t="shared" si="0"/>
        <v>164.73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>
        <v>1</v>
      </c>
      <c r="AL20" s="51"/>
      <c r="AM20" s="51"/>
      <c r="AN20" s="51"/>
      <c r="AO20" s="51"/>
      <c r="AP20" s="51"/>
      <c r="AQ20" s="51"/>
      <c r="AR20" s="61">
        <v>152.02</v>
      </c>
      <c r="AS20" s="73">
        <f t="shared" si="1"/>
        <v>157.02</v>
      </c>
      <c r="AT20" s="48">
        <f t="shared" si="2"/>
        <v>321.75</v>
      </c>
      <c r="AU20" s="68">
        <v>13</v>
      </c>
    </row>
    <row r="21" spans="1:47" ht="12.75">
      <c r="A21" s="45" t="s">
        <v>95</v>
      </c>
      <c r="B21" s="51"/>
      <c r="C21" s="51">
        <v>1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75">
        <v>154.41</v>
      </c>
      <c r="W21" s="48">
        <f t="shared" si="0"/>
        <v>159.41</v>
      </c>
      <c r="X21" s="51"/>
      <c r="Y21" s="51">
        <v>1</v>
      </c>
      <c r="Z21" s="51"/>
      <c r="AA21" s="51">
        <v>1</v>
      </c>
      <c r="AB21" s="51"/>
      <c r="AC21" s="51">
        <v>1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61">
        <v>150.33</v>
      </c>
      <c r="AS21" s="73">
        <f t="shared" si="1"/>
        <v>165.33</v>
      </c>
      <c r="AT21" s="48">
        <f t="shared" si="2"/>
        <v>324.74</v>
      </c>
      <c r="AU21" s="68">
        <v>14</v>
      </c>
    </row>
    <row r="22" spans="1:47" ht="12.75">
      <c r="A22" s="45" t="s">
        <v>97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5">
        <v>164.75</v>
      </c>
      <c r="W22" s="48">
        <f t="shared" si="0"/>
        <v>164.75</v>
      </c>
      <c r="X22" s="51"/>
      <c r="Y22" s="51"/>
      <c r="Z22" s="51">
        <v>1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61">
        <v>155.9</v>
      </c>
      <c r="AS22" s="73">
        <f t="shared" si="1"/>
        <v>160.9</v>
      </c>
      <c r="AT22" s="48">
        <f t="shared" si="2"/>
        <v>325.65</v>
      </c>
      <c r="AU22" s="68">
        <v>15</v>
      </c>
    </row>
    <row r="23" spans="1:47" ht="12.75">
      <c r="A23" s="51" t="s">
        <v>88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75">
        <v>171.63</v>
      </c>
      <c r="W23" s="48">
        <f t="shared" si="0"/>
        <v>171.63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61">
        <v>157.69</v>
      </c>
      <c r="AS23" s="73">
        <v>157.69</v>
      </c>
      <c r="AT23" s="48">
        <f t="shared" si="2"/>
        <v>329.32</v>
      </c>
      <c r="AU23" s="68">
        <v>16</v>
      </c>
    </row>
    <row r="24" spans="1:47" ht="12.75">
      <c r="A24" s="51" t="s">
        <v>91</v>
      </c>
      <c r="B24" s="52"/>
      <c r="C24" s="52"/>
      <c r="D24" s="52">
        <v>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73">
        <v>168.63</v>
      </c>
      <c r="W24" s="48">
        <f t="shared" si="0"/>
        <v>173.63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46">
        <v>159.18</v>
      </c>
      <c r="AS24" s="73">
        <f>AR24+(SUM(X24:AM24)*5)+AN24+AO24+AP24+AQ24</f>
        <v>159.18</v>
      </c>
      <c r="AT24" s="48">
        <f t="shared" si="2"/>
        <v>332.81</v>
      </c>
      <c r="AU24" s="68">
        <v>17</v>
      </c>
    </row>
    <row r="25" spans="1:47" ht="12.75">
      <c r="A25" s="45" t="s">
        <v>96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73">
        <v>175.68</v>
      </c>
      <c r="W25" s="48">
        <f t="shared" si="0"/>
        <v>175.68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8">
        <v>169.35</v>
      </c>
      <c r="AS25" s="73">
        <f>AR25+(SUM(X25:AM25)*5)+AN25+AO25+AP25+AQ25</f>
        <v>169.35</v>
      </c>
      <c r="AT25" s="48">
        <f t="shared" si="2"/>
        <v>345.03</v>
      </c>
      <c r="AU25" s="68">
        <v>18</v>
      </c>
    </row>
    <row r="26" spans="1:47" ht="12.75">
      <c r="A26" s="51" t="s">
        <v>90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73">
        <v>176.38</v>
      </c>
      <c r="W26" s="48">
        <f t="shared" si="0"/>
        <v>176.38</v>
      </c>
      <c r="X26" s="52"/>
      <c r="Y26" s="52"/>
      <c r="Z26" s="52">
        <v>1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>
        <v>1</v>
      </c>
      <c r="AL26" s="52"/>
      <c r="AM26" s="52"/>
      <c r="AN26" s="52"/>
      <c r="AO26" s="52"/>
      <c r="AP26" s="52"/>
      <c r="AQ26" s="52"/>
      <c r="AR26" s="46">
        <v>167.99</v>
      </c>
      <c r="AS26" s="73">
        <f>AR26+(SUM(X26:AM26)*5)+AN26+AO26+AP26+AQ26</f>
        <v>177.99</v>
      </c>
      <c r="AT26" s="48">
        <f t="shared" si="2"/>
        <v>354.37</v>
      </c>
      <c r="AU26" s="68">
        <v>19</v>
      </c>
    </row>
    <row r="27" spans="1:47" ht="12.75">
      <c r="A27" s="51" t="s">
        <v>89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73">
        <v>207.86</v>
      </c>
      <c r="W27" s="48">
        <f t="shared" si="0"/>
        <v>207.86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8">
        <v>197.27</v>
      </c>
      <c r="AS27" s="73">
        <v>197.27</v>
      </c>
      <c r="AT27" s="48">
        <f t="shared" si="2"/>
        <v>405.13</v>
      </c>
      <c r="AU27" s="68">
        <v>20</v>
      </c>
    </row>
    <row r="28" spans="1:47" ht="12.75">
      <c r="A28" s="45" t="s">
        <v>99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>
        <v>1</v>
      </c>
      <c r="P28" s="52"/>
      <c r="Q28" s="52"/>
      <c r="R28" s="52"/>
      <c r="S28" s="52"/>
      <c r="T28" s="52"/>
      <c r="U28" s="52">
        <v>20</v>
      </c>
      <c r="V28" s="73">
        <v>207.16</v>
      </c>
      <c r="W28" s="48">
        <f t="shared" si="0"/>
        <v>232.16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46">
        <v>183.64</v>
      </c>
      <c r="AS28" s="73">
        <f>AR28+(SUM(X28:AM28)*5)+AN28+AO28+AP28+AQ28</f>
        <v>183.64</v>
      </c>
      <c r="AT28" s="48">
        <f t="shared" si="2"/>
        <v>415.79999999999995</v>
      </c>
      <c r="AU28" s="68">
        <v>21</v>
      </c>
    </row>
    <row r="29" spans="1:47" ht="12.75">
      <c r="A29" s="45" t="s">
        <v>108</v>
      </c>
      <c r="B29" s="52"/>
      <c r="C29" s="52"/>
      <c r="D29" s="52"/>
      <c r="E29" s="52">
        <v>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73">
        <v>231.94</v>
      </c>
      <c r="W29" s="48">
        <f t="shared" si="0"/>
        <v>236.94</v>
      </c>
      <c r="X29" s="52"/>
      <c r="Y29" s="52"/>
      <c r="Z29" s="52"/>
      <c r="AA29" s="52">
        <v>1</v>
      </c>
      <c r="AB29" s="52"/>
      <c r="AC29" s="52"/>
      <c r="AD29" s="52"/>
      <c r="AE29" s="52"/>
      <c r="AF29" s="52"/>
      <c r="AG29" s="52"/>
      <c r="AH29" s="52"/>
      <c r="AI29" s="52"/>
      <c r="AJ29" s="52">
        <v>1</v>
      </c>
      <c r="AK29" s="52"/>
      <c r="AL29" s="52"/>
      <c r="AM29" s="52"/>
      <c r="AN29" s="52"/>
      <c r="AO29" s="52"/>
      <c r="AP29" s="52"/>
      <c r="AQ29" s="67"/>
      <c r="AR29" s="46">
        <v>210.59</v>
      </c>
      <c r="AS29" s="73">
        <f>AR29+(SUM(X29:AM29)*5)+AN29+AO29+AP29+AQ29</f>
        <v>220.59</v>
      </c>
      <c r="AT29" s="48">
        <f t="shared" si="2"/>
        <v>457.53</v>
      </c>
      <c r="AU29" s="68">
        <v>22</v>
      </c>
    </row>
    <row r="30" spans="1:47" ht="12.75">
      <c r="A30" s="51" t="s">
        <v>87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73">
        <v>262.85</v>
      </c>
      <c r="W30" s="48">
        <f t="shared" si="0"/>
        <v>262.85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67"/>
      <c r="AR30" s="46">
        <v>234.17</v>
      </c>
      <c r="AS30" s="73">
        <f>AR30+(SUM(X30:AM30)*5)+AN30+AO30+AP30+AQ30</f>
        <v>234.17</v>
      </c>
      <c r="AT30" s="48">
        <f t="shared" si="2"/>
        <v>497.02</v>
      </c>
      <c r="AU30" s="68">
        <v>23</v>
      </c>
    </row>
    <row r="31" spans="1:4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54"/>
      <c r="W31" s="35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54"/>
      <c r="AS31" s="54"/>
      <c r="AT31" s="53"/>
    </row>
    <row r="32" spans="1:4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54"/>
      <c r="W32" s="35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54"/>
      <c r="AS32" s="54"/>
      <c r="AT32" s="53"/>
    </row>
  </sheetData>
  <sheetProtection/>
  <mergeCells count="10">
    <mergeCell ref="B6:Q6"/>
    <mergeCell ref="R6:U6"/>
    <mergeCell ref="X6:AM6"/>
    <mergeCell ref="AN6:AQ6"/>
    <mergeCell ref="B1:W1"/>
    <mergeCell ref="X1:AS1"/>
    <mergeCell ref="B5:Q5"/>
    <mergeCell ref="R5:U5"/>
    <mergeCell ref="X5:AM5"/>
    <mergeCell ref="AN5:AQ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2"/>
  <sheetViews>
    <sheetView zoomScale="130" zoomScaleNormal="130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8" sqref="A8:A15"/>
    </sheetView>
  </sheetViews>
  <sheetFormatPr defaultColWidth="9.140625" defaultRowHeight="12.75"/>
  <cols>
    <col min="1" max="1" width="17.140625" style="0" bestFit="1" customWidth="1"/>
    <col min="2" max="2" width="2.00390625" style="0" bestFit="1" customWidth="1"/>
    <col min="3" max="6" width="1.8515625" style="0" bestFit="1" customWidth="1"/>
    <col min="7" max="7" width="2.00390625" style="0" bestFit="1" customWidth="1"/>
    <col min="8" max="10" width="1.8515625" style="0" bestFit="1" customWidth="1"/>
    <col min="11" max="15" width="2.7109375" style="0" bestFit="1" customWidth="1"/>
    <col min="16" max="16" width="2.7109375" style="0" customWidth="1"/>
    <col min="17" max="17" width="2.7109375" style="0" bestFit="1" customWidth="1"/>
    <col min="18" max="21" width="5.7109375" style="0" customWidth="1"/>
    <col min="22" max="22" width="5.7109375" style="32" bestFit="1" customWidth="1"/>
    <col min="23" max="23" width="5.7109375" style="36" customWidth="1"/>
    <col min="24" max="32" width="1.8515625" style="0" bestFit="1" customWidth="1"/>
    <col min="33" max="37" width="2.7109375" style="0" bestFit="1" customWidth="1"/>
    <col min="38" max="38" width="2.7109375" style="0" customWidth="1"/>
    <col min="39" max="39" width="2.7109375" style="0" bestFit="1" customWidth="1"/>
    <col min="40" max="43" width="5.7109375" style="0" customWidth="1"/>
    <col min="44" max="44" width="5.7109375" style="32" customWidth="1"/>
    <col min="45" max="46" width="5.7109375" style="44" customWidth="1"/>
    <col min="47" max="47" width="5.7109375" style="13" customWidth="1"/>
  </cols>
  <sheetData>
    <row r="1" spans="1:47" ht="12.75">
      <c r="A1" s="14" t="s">
        <v>28</v>
      </c>
      <c r="B1" s="83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3" t="s">
        <v>16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5"/>
      <c r="AT1" s="41"/>
      <c r="AU1" s="16"/>
    </row>
    <row r="2" spans="1:47" ht="12.75">
      <c r="A2" s="17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9"/>
      <c r="W2" s="3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9"/>
      <c r="AS2" s="38"/>
      <c r="AT2" s="42"/>
      <c r="AU2" s="18"/>
    </row>
    <row r="3" spans="1:47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9"/>
      <c r="W3" s="3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9"/>
      <c r="AS3" s="38"/>
      <c r="AT3" s="42"/>
      <c r="AU3" s="18"/>
    </row>
    <row r="4" spans="1:47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30"/>
      <c r="W4" s="3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9"/>
      <c r="AS4" s="38"/>
      <c r="AT4" s="42"/>
      <c r="AU4" s="18"/>
    </row>
    <row r="5" spans="1:47" ht="12.75">
      <c r="A5" s="5"/>
      <c r="B5" s="80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0" t="s">
        <v>5</v>
      </c>
      <c r="S5" s="81"/>
      <c r="T5" s="81"/>
      <c r="U5" s="82"/>
      <c r="V5" s="30"/>
      <c r="W5" s="33" t="s">
        <v>15</v>
      </c>
      <c r="X5" s="80" t="s">
        <v>2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0" t="s">
        <v>5</v>
      </c>
      <c r="AO5" s="81"/>
      <c r="AP5" s="81"/>
      <c r="AQ5" s="82"/>
      <c r="AR5" s="30"/>
      <c r="AS5" s="38" t="s">
        <v>12</v>
      </c>
      <c r="AT5" s="42" t="s">
        <v>13</v>
      </c>
      <c r="AU5" s="18"/>
    </row>
    <row r="6" spans="1:47" ht="12.75">
      <c r="A6" s="5"/>
      <c r="B6" s="80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0" t="s">
        <v>6</v>
      </c>
      <c r="S6" s="81"/>
      <c r="T6" s="81"/>
      <c r="U6" s="82"/>
      <c r="V6" s="28" t="s">
        <v>8</v>
      </c>
      <c r="W6" s="33" t="s">
        <v>9</v>
      </c>
      <c r="X6" s="80" t="s">
        <v>3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0" t="s">
        <v>6</v>
      </c>
      <c r="AO6" s="81"/>
      <c r="AP6" s="81"/>
      <c r="AQ6" s="82"/>
      <c r="AR6" s="28" t="s">
        <v>8</v>
      </c>
      <c r="AS6" s="38" t="s">
        <v>9</v>
      </c>
      <c r="AT6" s="42" t="s">
        <v>9</v>
      </c>
      <c r="AU6" s="18"/>
    </row>
    <row r="7" spans="1:47" ht="12.75">
      <c r="A7" s="8" t="s">
        <v>1</v>
      </c>
      <c r="B7" s="9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10">
        <v>5</v>
      </c>
      <c r="S7" s="11">
        <v>9</v>
      </c>
      <c r="T7" s="11">
        <v>12</v>
      </c>
      <c r="U7" s="8" t="s">
        <v>7</v>
      </c>
      <c r="V7" s="31" t="s">
        <v>10</v>
      </c>
      <c r="W7" s="34" t="s">
        <v>10</v>
      </c>
      <c r="X7" s="9">
        <v>1</v>
      </c>
      <c r="Y7" s="7">
        <v>2</v>
      </c>
      <c r="Z7" s="7">
        <v>3</v>
      </c>
      <c r="AA7" s="7">
        <v>4</v>
      </c>
      <c r="AB7" s="7">
        <v>5</v>
      </c>
      <c r="AC7" s="7">
        <v>6</v>
      </c>
      <c r="AD7" s="7">
        <v>7</v>
      </c>
      <c r="AE7" s="7">
        <v>8</v>
      </c>
      <c r="AF7" s="7">
        <v>9</v>
      </c>
      <c r="AG7" s="7">
        <v>10</v>
      </c>
      <c r="AH7" s="7">
        <v>11</v>
      </c>
      <c r="AI7" s="7">
        <v>12</v>
      </c>
      <c r="AJ7" s="7">
        <v>13</v>
      </c>
      <c r="AK7" s="7">
        <v>14</v>
      </c>
      <c r="AL7" s="7">
        <v>15</v>
      </c>
      <c r="AM7" s="7">
        <v>16</v>
      </c>
      <c r="AN7" s="10">
        <v>5</v>
      </c>
      <c r="AO7" s="11">
        <v>9</v>
      </c>
      <c r="AP7" s="11">
        <v>12</v>
      </c>
      <c r="AQ7" s="8" t="s">
        <v>7</v>
      </c>
      <c r="AR7" s="31" t="s">
        <v>10</v>
      </c>
      <c r="AS7" s="39" t="s">
        <v>10</v>
      </c>
      <c r="AT7" s="43" t="s">
        <v>10</v>
      </c>
      <c r="AU7" s="24" t="s">
        <v>14</v>
      </c>
    </row>
    <row r="8" spans="1:47" ht="12.75">
      <c r="A8" s="51" t="s">
        <v>129</v>
      </c>
      <c r="B8" s="6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48">
        <v>144.76</v>
      </c>
      <c r="W8" s="73">
        <f aca="true" t="shared" si="0" ref="W8:W32">V8+(SUM(B8:Q8)*5)+R8+S8+T8+U8</f>
        <v>144.76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>
        <v>1</v>
      </c>
      <c r="AJ8" s="45"/>
      <c r="AK8" s="45"/>
      <c r="AL8" s="45"/>
      <c r="AM8" s="45"/>
      <c r="AN8" s="45"/>
      <c r="AO8" s="45"/>
      <c r="AP8" s="45"/>
      <c r="AQ8" s="45"/>
      <c r="AR8" s="46">
        <v>143.55</v>
      </c>
      <c r="AS8" s="73">
        <f aca="true" t="shared" si="1" ref="AS8:AS32">AR8+(SUM(X8:AM8)*5)+AN8+AO8+AP8+AQ8</f>
        <v>148.55</v>
      </c>
      <c r="AT8" s="48">
        <f aca="true" t="shared" si="2" ref="AT8:AT32">SUM(AS8,W8)</f>
        <v>293.31</v>
      </c>
      <c r="AU8" s="68">
        <v>1</v>
      </c>
    </row>
    <row r="9" spans="1:47" ht="12.75">
      <c r="A9" s="51" t="s">
        <v>133</v>
      </c>
      <c r="B9" s="63"/>
      <c r="C9" s="51"/>
      <c r="D9" s="51"/>
      <c r="E9" s="51">
        <v>1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8">
        <v>149.99</v>
      </c>
      <c r="W9" s="73">
        <f t="shared" si="0"/>
        <v>154.99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6">
        <v>141.05</v>
      </c>
      <c r="AS9" s="73">
        <f t="shared" si="1"/>
        <v>141.05</v>
      </c>
      <c r="AT9" s="48">
        <f t="shared" si="2"/>
        <v>296.04</v>
      </c>
      <c r="AU9" s="68">
        <v>2</v>
      </c>
    </row>
    <row r="10" spans="1:47" ht="12.75">
      <c r="A10" s="51" t="s">
        <v>112</v>
      </c>
      <c r="B10" s="63"/>
      <c r="C10" s="6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45"/>
      <c r="U10" s="45"/>
      <c r="V10" s="46">
        <v>152.42</v>
      </c>
      <c r="W10" s="73">
        <f t="shared" si="0"/>
        <v>152.42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6">
        <v>146.68</v>
      </c>
      <c r="AS10" s="73">
        <f t="shared" si="1"/>
        <v>146.68</v>
      </c>
      <c r="AT10" s="48">
        <f t="shared" si="2"/>
        <v>299.1</v>
      </c>
      <c r="AU10" s="68">
        <v>3</v>
      </c>
    </row>
    <row r="11" spans="1:47" ht="12.75">
      <c r="A11" s="45" t="s">
        <v>117</v>
      </c>
      <c r="B11" s="6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5"/>
      <c r="U11" s="45"/>
      <c r="V11" s="46">
        <v>149.64</v>
      </c>
      <c r="W11" s="73">
        <f t="shared" si="0"/>
        <v>149.64</v>
      </c>
      <c r="X11" s="45"/>
      <c r="Y11" s="45"/>
      <c r="Z11" s="45">
        <v>1</v>
      </c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>
        <v>147.4</v>
      </c>
      <c r="AS11" s="73">
        <f t="shared" si="1"/>
        <v>152.4</v>
      </c>
      <c r="AT11" s="48">
        <f t="shared" si="2"/>
        <v>302.03999999999996</v>
      </c>
      <c r="AU11" s="68">
        <v>4</v>
      </c>
    </row>
    <row r="12" spans="1:47" ht="12.75">
      <c r="A12" s="51" t="s">
        <v>111</v>
      </c>
      <c r="B12" s="6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>
        <v>1</v>
      </c>
      <c r="O12" s="51"/>
      <c r="P12" s="51"/>
      <c r="Q12" s="51"/>
      <c r="R12" s="51"/>
      <c r="S12" s="51"/>
      <c r="T12" s="45"/>
      <c r="U12" s="45"/>
      <c r="V12" s="46">
        <v>150.25</v>
      </c>
      <c r="W12" s="73">
        <f t="shared" si="0"/>
        <v>155.25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6">
        <v>145.65</v>
      </c>
      <c r="AS12" s="73">
        <f t="shared" si="1"/>
        <v>150.65</v>
      </c>
      <c r="AT12" s="48">
        <f t="shared" si="2"/>
        <v>305.9</v>
      </c>
      <c r="AU12" s="68">
        <v>5</v>
      </c>
    </row>
    <row r="13" spans="1:47" ht="12.75">
      <c r="A13" s="51" t="s">
        <v>138</v>
      </c>
      <c r="B13" s="6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48">
        <v>162.72</v>
      </c>
      <c r="W13" s="76">
        <f t="shared" si="0"/>
        <v>162.72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48">
        <v>149.47</v>
      </c>
      <c r="AS13" s="76">
        <f t="shared" si="1"/>
        <v>149.47</v>
      </c>
      <c r="AT13" s="48">
        <f t="shared" si="2"/>
        <v>312.19</v>
      </c>
      <c r="AU13" s="68">
        <v>6</v>
      </c>
    </row>
    <row r="14" spans="1:47" ht="12.75">
      <c r="A14" s="45" t="s">
        <v>122</v>
      </c>
      <c r="B14" s="6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>
        <v>2</v>
      </c>
      <c r="N14" s="51"/>
      <c r="O14" s="51"/>
      <c r="P14" s="51"/>
      <c r="Q14" s="51">
        <v>1</v>
      </c>
      <c r="R14" s="51"/>
      <c r="S14" s="51"/>
      <c r="T14" s="45"/>
      <c r="U14" s="45"/>
      <c r="V14" s="46">
        <v>151.06</v>
      </c>
      <c r="W14" s="73">
        <f t="shared" si="0"/>
        <v>166.06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>
        <v>147.66</v>
      </c>
      <c r="AS14" s="73">
        <f t="shared" si="1"/>
        <v>147.66</v>
      </c>
      <c r="AT14" s="48">
        <f t="shared" si="2"/>
        <v>313.72</v>
      </c>
      <c r="AU14" s="68">
        <v>7</v>
      </c>
    </row>
    <row r="15" spans="1:47" ht="12.75">
      <c r="A15" s="51" t="s">
        <v>126</v>
      </c>
      <c r="B15" s="51">
        <v>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48">
        <v>156.05</v>
      </c>
      <c r="W15" s="73">
        <f t="shared" si="0"/>
        <v>161.05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>
        <v>153.35</v>
      </c>
      <c r="AS15" s="73">
        <f t="shared" si="1"/>
        <v>153.35</v>
      </c>
      <c r="AT15" s="48">
        <f t="shared" si="2"/>
        <v>314.4</v>
      </c>
      <c r="AU15" s="68">
        <v>8</v>
      </c>
    </row>
    <row r="16" spans="1:47" ht="12.75">
      <c r="A16" s="51" t="s">
        <v>115</v>
      </c>
      <c r="B16" s="52"/>
      <c r="C16" s="5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v>1</v>
      </c>
      <c r="Q16" s="45">
        <v>1</v>
      </c>
      <c r="R16" s="45"/>
      <c r="S16" s="45"/>
      <c r="T16" s="45"/>
      <c r="U16" s="45"/>
      <c r="V16" s="46">
        <v>157.63</v>
      </c>
      <c r="W16" s="73">
        <f t="shared" si="0"/>
        <v>167.63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>
        <v>151.87</v>
      </c>
      <c r="AS16" s="73">
        <f t="shared" si="1"/>
        <v>151.87</v>
      </c>
      <c r="AT16" s="48">
        <f t="shared" si="2"/>
        <v>319.5</v>
      </c>
      <c r="AU16" s="68">
        <v>9</v>
      </c>
    </row>
    <row r="17" spans="1:47" ht="12.75">
      <c r="A17" s="45" t="s">
        <v>125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46">
        <v>165.67</v>
      </c>
      <c r="W17" s="73">
        <f t="shared" si="0"/>
        <v>165.67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>
        <v>154.18</v>
      </c>
      <c r="AS17" s="73">
        <f t="shared" si="1"/>
        <v>154.18</v>
      </c>
      <c r="AT17" s="48">
        <f t="shared" si="2"/>
        <v>319.85</v>
      </c>
      <c r="AU17" s="68">
        <v>10</v>
      </c>
    </row>
    <row r="18" spans="1:47" ht="12.75">
      <c r="A18" s="45" t="s">
        <v>118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45"/>
      <c r="U18" s="45"/>
      <c r="V18" s="46">
        <v>169.52</v>
      </c>
      <c r="W18" s="73">
        <f t="shared" si="0"/>
        <v>169.52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>
        <v>153.11</v>
      </c>
      <c r="AS18" s="73">
        <f t="shared" si="1"/>
        <v>153.11</v>
      </c>
      <c r="AT18" s="48">
        <f t="shared" si="2"/>
        <v>322.63</v>
      </c>
      <c r="AU18" s="68">
        <v>11</v>
      </c>
    </row>
    <row r="19" spans="1:47" ht="12.75">
      <c r="A19" s="51" t="s">
        <v>116</v>
      </c>
      <c r="B19" s="51"/>
      <c r="C19" s="6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>
        <v>1</v>
      </c>
      <c r="O19" s="51"/>
      <c r="P19" s="51"/>
      <c r="Q19" s="51"/>
      <c r="R19" s="51"/>
      <c r="S19" s="51"/>
      <c r="T19" s="45"/>
      <c r="U19" s="45"/>
      <c r="V19" s="46">
        <v>161.13</v>
      </c>
      <c r="W19" s="73">
        <f t="shared" si="0"/>
        <v>166.13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/>
      <c r="AN19" s="45"/>
      <c r="AO19" s="45"/>
      <c r="AP19" s="45"/>
      <c r="AQ19" s="45"/>
      <c r="AR19" s="46">
        <v>152.58</v>
      </c>
      <c r="AS19" s="73">
        <f t="shared" si="1"/>
        <v>157.58</v>
      </c>
      <c r="AT19" s="48">
        <f t="shared" si="2"/>
        <v>323.71000000000004</v>
      </c>
      <c r="AU19" s="68">
        <v>12</v>
      </c>
    </row>
    <row r="20" spans="1:47" ht="12.75">
      <c r="A20" s="45" t="s">
        <v>119</v>
      </c>
      <c r="B20" s="52"/>
      <c r="C20" s="5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>
        <v>5</v>
      </c>
      <c r="V20" s="46">
        <v>160.98</v>
      </c>
      <c r="W20" s="73">
        <f t="shared" si="0"/>
        <v>165.98</v>
      </c>
      <c r="X20" s="45"/>
      <c r="Y20" s="45"/>
      <c r="Z20" s="45">
        <v>1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>
        <v>156.5</v>
      </c>
      <c r="AS20" s="73">
        <f t="shared" si="1"/>
        <v>161.5</v>
      </c>
      <c r="AT20" s="48">
        <f t="shared" si="2"/>
        <v>327.48</v>
      </c>
      <c r="AU20" s="68">
        <v>13</v>
      </c>
    </row>
    <row r="21" spans="1:47" ht="12.75">
      <c r="A21" s="45" t="s">
        <v>121</v>
      </c>
      <c r="B21" s="45"/>
      <c r="C21" s="5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>
        <v>165.24</v>
      </c>
      <c r="W21" s="73">
        <f t="shared" si="0"/>
        <v>165.24</v>
      </c>
      <c r="X21" s="45"/>
      <c r="Y21" s="45"/>
      <c r="Z21" s="45">
        <v>1</v>
      </c>
      <c r="AA21" s="45">
        <v>1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>
        <v>153.65</v>
      </c>
      <c r="AS21" s="73">
        <f t="shared" si="1"/>
        <v>163.65</v>
      </c>
      <c r="AT21" s="48">
        <f t="shared" si="2"/>
        <v>328.89</v>
      </c>
      <c r="AU21" s="68">
        <v>14</v>
      </c>
    </row>
    <row r="22" spans="1:47" ht="12.75">
      <c r="A22" s="51" t="s">
        <v>128</v>
      </c>
      <c r="B22" s="51"/>
      <c r="C22" s="51"/>
      <c r="D22" s="51">
        <v>1</v>
      </c>
      <c r="E22" s="51"/>
      <c r="F22" s="51"/>
      <c r="G22" s="51"/>
      <c r="H22" s="51"/>
      <c r="I22" s="51"/>
      <c r="J22" s="51"/>
      <c r="K22" s="51"/>
      <c r="L22" s="51"/>
      <c r="M22" s="51">
        <v>1</v>
      </c>
      <c r="N22" s="51"/>
      <c r="O22" s="51"/>
      <c r="P22" s="51"/>
      <c r="Q22" s="51"/>
      <c r="R22" s="51"/>
      <c r="S22" s="51"/>
      <c r="T22" s="51"/>
      <c r="U22" s="51"/>
      <c r="V22" s="48">
        <v>169.14</v>
      </c>
      <c r="W22" s="73">
        <f t="shared" si="0"/>
        <v>179.14</v>
      </c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>
        <v>156.88</v>
      </c>
      <c r="AS22" s="73">
        <f t="shared" si="1"/>
        <v>156.88</v>
      </c>
      <c r="AT22" s="48">
        <f t="shared" si="2"/>
        <v>336.02</v>
      </c>
      <c r="AU22" s="68">
        <v>15</v>
      </c>
    </row>
    <row r="23" spans="1:47" ht="12.75">
      <c r="A23" s="51" t="s">
        <v>113</v>
      </c>
      <c r="B23" s="52"/>
      <c r="C23" s="52"/>
      <c r="D23" s="45"/>
      <c r="E23" s="45"/>
      <c r="F23" s="45"/>
      <c r="G23" s="45"/>
      <c r="H23" s="45"/>
      <c r="I23" s="45"/>
      <c r="J23" s="45"/>
      <c r="K23" s="45"/>
      <c r="L23" s="45"/>
      <c r="M23" s="45">
        <v>1</v>
      </c>
      <c r="N23" s="45"/>
      <c r="O23" s="45"/>
      <c r="P23" s="45"/>
      <c r="Q23" s="45"/>
      <c r="R23" s="45"/>
      <c r="S23" s="45"/>
      <c r="T23" s="45"/>
      <c r="U23" s="45">
        <v>10</v>
      </c>
      <c r="V23" s="46">
        <v>166.36</v>
      </c>
      <c r="W23" s="73">
        <f t="shared" si="0"/>
        <v>181.36</v>
      </c>
      <c r="X23" s="45"/>
      <c r="Y23" s="45"/>
      <c r="Z23" s="45">
        <v>1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>
        <v>155.15</v>
      </c>
      <c r="AS23" s="73">
        <f t="shared" si="1"/>
        <v>160.15</v>
      </c>
      <c r="AT23" s="48">
        <f t="shared" si="2"/>
        <v>341.51</v>
      </c>
      <c r="AU23" s="68">
        <v>16</v>
      </c>
    </row>
    <row r="24" spans="1:47" ht="12.75">
      <c r="A24" s="51" t="s">
        <v>131</v>
      </c>
      <c r="B24" s="51"/>
      <c r="C24" s="51"/>
      <c r="D24" s="51">
        <v>1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8">
        <v>167.23</v>
      </c>
      <c r="W24" s="73">
        <f t="shared" si="0"/>
        <v>172.23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>
        <v>172.25</v>
      </c>
      <c r="AS24" s="73">
        <f t="shared" si="1"/>
        <v>172.25</v>
      </c>
      <c r="AT24" s="48">
        <f t="shared" si="2"/>
        <v>344.48</v>
      </c>
      <c r="AU24" s="68">
        <v>17</v>
      </c>
    </row>
    <row r="25" spans="1:47" ht="12.75">
      <c r="A25" s="51" t="s">
        <v>127</v>
      </c>
      <c r="B25" s="51">
        <v>1</v>
      </c>
      <c r="C25" s="51"/>
      <c r="D25" s="51"/>
      <c r="E25" s="51">
        <v>1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>
        <v>1</v>
      </c>
      <c r="R25" s="51"/>
      <c r="S25" s="51"/>
      <c r="T25" s="51"/>
      <c r="U25" s="51"/>
      <c r="V25" s="48">
        <v>164.83</v>
      </c>
      <c r="W25" s="73">
        <f t="shared" si="0"/>
        <v>179.83</v>
      </c>
      <c r="X25" s="45"/>
      <c r="Y25" s="45"/>
      <c r="Z25" s="45"/>
      <c r="AA25" s="45">
        <v>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/>
      <c r="AO25" s="45"/>
      <c r="AP25" s="45"/>
      <c r="AQ25" s="45"/>
      <c r="AR25" s="46">
        <v>164.99</v>
      </c>
      <c r="AS25" s="73">
        <f t="shared" si="1"/>
        <v>174.99</v>
      </c>
      <c r="AT25" s="48">
        <f t="shared" si="2"/>
        <v>354.82000000000005</v>
      </c>
      <c r="AU25" s="68">
        <v>18</v>
      </c>
    </row>
    <row r="26" spans="1:47" ht="12.75">
      <c r="A26" s="45" t="s">
        <v>123</v>
      </c>
      <c r="B26" s="52"/>
      <c r="C26" s="52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>
        <v>187.25</v>
      </c>
      <c r="W26" s="73">
        <f t="shared" si="0"/>
        <v>187.25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>
        <v>180.23</v>
      </c>
      <c r="AS26" s="73">
        <f t="shared" si="1"/>
        <v>180.23</v>
      </c>
      <c r="AT26" s="48">
        <f t="shared" si="2"/>
        <v>367.48</v>
      </c>
      <c r="AU26" s="68">
        <v>19</v>
      </c>
    </row>
    <row r="27" spans="1:47" ht="12.75">
      <c r="A27" s="45" t="s">
        <v>120</v>
      </c>
      <c r="B27" s="52"/>
      <c r="C27" s="52"/>
      <c r="D27" s="45"/>
      <c r="E27" s="45">
        <v>1</v>
      </c>
      <c r="F27" s="45"/>
      <c r="G27" s="45"/>
      <c r="H27" s="45"/>
      <c r="I27" s="45"/>
      <c r="J27" s="45"/>
      <c r="K27" s="45"/>
      <c r="L27" s="45"/>
      <c r="M27" s="45"/>
      <c r="N27" s="45">
        <v>1</v>
      </c>
      <c r="O27" s="45"/>
      <c r="P27" s="45"/>
      <c r="Q27" s="45">
        <v>1</v>
      </c>
      <c r="R27" s="45"/>
      <c r="S27" s="45"/>
      <c r="T27" s="45"/>
      <c r="U27" s="45"/>
      <c r="V27" s="46">
        <v>176.79</v>
      </c>
      <c r="W27" s="73">
        <f t="shared" si="0"/>
        <v>191.79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>
        <v>177.2</v>
      </c>
      <c r="AS27" s="73">
        <f t="shared" si="1"/>
        <v>177.2</v>
      </c>
      <c r="AT27" s="48">
        <f t="shared" si="2"/>
        <v>368.99</v>
      </c>
      <c r="AU27" s="68">
        <v>20</v>
      </c>
    </row>
    <row r="28" spans="1:47" ht="12.75">
      <c r="A28" s="51" t="s">
        <v>130</v>
      </c>
      <c r="B28" s="51">
        <v>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8">
        <v>188.58</v>
      </c>
      <c r="W28" s="73">
        <f t="shared" si="0"/>
        <v>193.58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>
        <v>181.8</v>
      </c>
      <c r="AS28" s="73">
        <f t="shared" si="1"/>
        <v>181.8</v>
      </c>
      <c r="AT28" s="48">
        <f t="shared" si="2"/>
        <v>375.38</v>
      </c>
      <c r="AU28" s="68">
        <v>21</v>
      </c>
    </row>
    <row r="29" spans="1:47" ht="12.75">
      <c r="A29" s="51" t="s">
        <v>110</v>
      </c>
      <c r="B29" s="51"/>
      <c r="C29" s="62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>
        <v>1</v>
      </c>
      <c r="O29" s="51"/>
      <c r="P29" s="51"/>
      <c r="Q29" s="51">
        <v>1</v>
      </c>
      <c r="R29" s="51"/>
      <c r="S29" s="51"/>
      <c r="T29" s="45"/>
      <c r="U29" s="45"/>
      <c r="V29" s="46">
        <v>178.8</v>
      </c>
      <c r="W29" s="73">
        <f t="shared" si="0"/>
        <v>188.8</v>
      </c>
      <c r="X29" s="45"/>
      <c r="Y29" s="45"/>
      <c r="Z29" s="45">
        <v>1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/>
      <c r="AN29" s="45"/>
      <c r="AO29" s="45"/>
      <c r="AP29" s="45"/>
      <c r="AQ29" s="45"/>
      <c r="AR29" s="46">
        <v>184.55</v>
      </c>
      <c r="AS29" s="73">
        <f t="shared" si="1"/>
        <v>194.55</v>
      </c>
      <c r="AT29" s="48">
        <f t="shared" si="2"/>
        <v>383.35</v>
      </c>
      <c r="AU29" s="68">
        <v>22</v>
      </c>
    </row>
    <row r="30" spans="1:47" ht="12.75">
      <c r="A30" s="51" t="s">
        <v>132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8">
        <v>196.87</v>
      </c>
      <c r="W30" s="73">
        <f t="shared" si="0"/>
        <v>196.87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>
        <v>187.23</v>
      </c>
      <c r="AS30" s="73">
        <f t="shared" si="1"/>
        <v>187.23</v>
      </c>
      <c r="AT30" s="48">
        <f t="shared" si="2"/>
        <v>384.1</v>
      </c>
      <c r="AU30" s="68">
        <v>23</v>
      </c>
    </row>
    <row r="31" spans="1:47" ht="12.75">
      <c r="A31" s="45" t="s">
        <v>124</v>
      </c>
      <c r="B31" s="52"/>
      <c r="C31" s="52"/>
      <c r="D31" s="45"/>
      <c r="E31" s="45">
        <v>1</v>
      </c>
      <c r="F31" s="45"/>
      <c r="G31" s="45"/>
      <c r="H31" s="45">
        <v>1</v>
      </c>
      <c r="I31" s="45"/>
      <c r="J31" s="45"/>
      <c r="K31" s="45"/>
      <c r="L31" s="45"/>
      <c r="M31" s="45"/>
      <c r="N31" s="45"/>
      <c r="O31" s="45">
        <v>1</v>
      </c>
      <c r="P31" s="45"/>
      <c r="Q31" s="45">
        <v>1</v>
      </c>
      <c r="R31" s="45"/>
      <c r="S31" s="45"/>
      <c r="T31" s="45"/>
      <c r="U31" s="45"/>
      <c r="V31" s="46">
        <v>185.4</v>
      </c>
      <c r="W31" s="73">
        <f t="shared" si="0"/>
        <v>205.4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>
        <v>181.09</v>
      </c>
      <c r="AS31" s="73">
        <f t="shared" si="1"/>
        <v>181.09</v>
      </c>
      <c r="AT31" s="48">
        <f t="shared" si="2"/>
        <v>386.49</v>
      </c>
      <c r="AU31" s="68">
        <v>24</v>
      </c>
    </row>
    <row r="32" spans="1:47" s="13" customFormat="1" ht="12.75">
      <c r="A32" s="51" t="s">
        <v>114</v>
      </c>
      <c r="B32" s="45"/>
      <c r="C32" s="52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>
        <v>1</v>
      </c>
      <c r="R32" s="45"/>
      <c r="S32" s="45"/>
      <c r="T32" s="45"/>
      <c r="U32" s="45"/>
      <c r="V32" s="46">
        <v>197.06</v>
      </c>
      <c r="W32" s="73">
        <f t="shared" si="0"/>
        <v>202.06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>
        <v>20</v>
      </c>
      <c r="AR32" s="46">
        <v>193.43</v>
      </c>
      <c r="AS32" s="73">
        <f t="shared" si="1"/>
        <v>213.43</v>
      </c>
      <c r="AT32" s="48">
        <f t="shared" si="2"/>
        <v>415.49</v>
      </c>
      <c r="AU32" s="68">
        <v>25</v>
      </c>
    </row>
    <row r="33" ht="12.75"/>
    <row r="34" ht="12.75"/>
    <row r="35" ht="12.75"/>
  </sheetData>
  <sheetProtection/>
  <mergeCells count="10">
    <mergeCell ref="B6:Q6"/>
    <mergeCell ref="R6:U6"/>
    <mergeCell ref="X6:AM6"/>
    <mergeCell ref="AN6:AQ6"/>
    <mergeCell ref="B1:W1"/>
    <mergeCell ref="X1:AS1"/>
    <mergeCell ref="B5:Q5"/>
    <mergeCell ref="R5:U5"/>
    <mergeCell ref="X5:AM5"/>
    <mergeCell ref="AN5:AQ5"/>
  </mergeCells>
  <printOptions/>
  <pageMargins left="0.75" right="0.75" top="1" bottom="1" header="0.5" footer="0.5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"/>
  <sheetViews>
    <sheetView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A8" sqref="A8:A9"/>
    </sheetView>
  </sheetViews>
  <sheetFormatPr defaultColWidth="9.140625" defaultRowHeight="12.75"/>
  <cols>
    <col min="1" max="1" width="15.140625" style="13" bestFit="1" customWidth="1"/>
    <col min="2" max="10" width="1.8515625" style="13" bestFit="1" customWidth="1"/>
    <col min="11" max="14" width="2.7109375" style="13" bestFit="1" customWidth="1"/>
    <col min="15" max="16" width="2.7109375" style="13" customWidth="1"/>
    <col min="17" max="17" width="2.7109375" style="13" bestFit="1" customWidth="1"/>
    <col min="18" max="21" width="5.7109375" style="13" customWidth="1"/>
    <col min="22" max="22" width="5.7109375" style="40" customWidth="1"/>
    <col min="23" max="23" width="5.7109375" style="36" customWidth="1"/>
    <col min="24" max="32" width="1.8515625" style="13" bestFit="1" customWidth="1"/>
    <col min="33" max="37" width="2.7109375" style="13" bestFit="1" customWidth="1"/>
    <col min="38" max="38" width="2.7109375" style="13" customWidth="1"/>
    <col min="39" max="39" width="2.7109375" style="13" bestFit="1" customWidth="1"/>
    <col min="40" max="43" width="5.7109375" style="13" customWidth="1"/>
    <col min="44" max="45" width="5.7109375" style="40" customWidth="1"/>
    <col min="46" max="46" width="5.7109375" style="44" customWidth="1"/>
    <col min="47" max="47" width="5.7109375" style="13" customWidth="1"/>
    <col min="48" max="16384" width="9.140625" style="13" customWidth="1"/>
  </cols>
  <sheetData>
    <row r="1" spans="1:47" ht="12.75">
      <c r="A1" s="25" t="s">
        <v>29</v>
      </c>
      <c r="B1" s="89" t="s">
        <v>11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1" t="s">
        <v>16</v>
      </c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90"/>
      <c r="AT1" s="41"/>
      <c r="AU1" s="16"/>
    </row>
    <row r="2" spans="1:47" ht="12.75">
      <c r="A2" s="26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4"/>
      <c r="W2" s="33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54"/>
      <c r="AS2" s="37"/>
      <c r="AT2" s="42"/>
      <c r="AU2" s="18"/>
    </row>
    <row r="3" spans="1:4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54"/>
      <c r="W3" s="33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54"/>
      <c r="AS3" s="37"/>
      <c r="AT3" s="42"/>
      <c r="AU3" s="18"/>
    </row>
    <row r="4" spans="1:47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2"/>
      <c r="V4" s="37"/>
      <c r="W4" s="33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54"/>
      <c r="AS4" s="37"/>
      <c r="AT4" s="42"/>
      <c r="AU4" s="18"/>
    </row>
    <row r="5" spans="1:47" ht="12.75">
      <c r="A5" s="22"/>
      <c r="B5" s="86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 t="s">
        <v>5</v>
      </c>
      <c r="S5" s="86"/>
      <c r="T5" s="86"/>
      <c r="U5" s="88"/>
      <c r="V5" s="37"/>
      <c r="W5" s="33" t="s">
        <v>15</v>
      </c>
      <c r="X5" s="87" t="s">
        <v>2</v>
      </c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7" t="s">
        <v>5</v>
      </c>
      <c r="AO5" s="86"/>
      <c r="AP5" s="86"/>
      <c r="AQ5" s="88"/>
      <c r="AR5" s="37"/>
      <c r="AS5" s="38" t="s">
        <v>12</v>
      </c>
      <c r="AT5" s="42" t="s">
        <v>13</v>
      </c>
      <c r="AU5" s="18"/>
    </row>
    <row r="6" spans="1:47" ht="12.75">
      <c r="A6" s="22"/>
      <c r="B6" s="86" t="s">
        <v>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 t="s">
        <v>6</v>
      </c>
      <c r="S6" s="86"/>
      <c r="T6" s="86"/>
      <c r="U6" s="88"/>
      <c r="V6" s="38" t="s">
        <v>8</v>
      </c>
      <c r="W6" s="33" t="s">
        <v>9</v>
      </c>
      <c r="X6" s="87" t="s">
        <v>3</v>
      </c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7" t="s">
        <v>6</v>
      </c>
      <c r="AO6" s="86"/>
      <c r="AP6" s="86"/>
      <c r="AQ6" s="88"/>
      <c r="AR6" s="38" t="s">
        <v>8</v>
      </c>
      <c r="AS6" s="38" t="s">
        <v>9</v>
      </c>
      <c r="AT6" s="42" t="s">
        <v>9</v>
      </c>
      <c r="AU6" s="18"/>
    </row>
    <row r="7" spans="1:47" ht="12.75">
      <c r="A7" s="11" t="s">
        <v>1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0">
        <v>5</v>
      </c>
      <c r="S7" s="11">
        <v>9</v>
      </c>
      <c r="T7" s="11">
        <v>12</v>
      </c>
      <c r="U7" s="23" t="s">
        <v>7</v>
      </c>
      <c r="V7" s="39" t="s">
        <v>10</v>
      </c>
      <c r="W7" s="34" t="s">
        <v>10</v>
      </c>
      <c r="X7" s="10">
        <v>1</v>
      </c>
      <c r="Y7" s="11">
        <v>2</v>
      </c>
      <c r="Z7" s="11">
        <v>3</v>
      </c>
      <c r="AA7" s="11">
        <v>4</v>
      </c>
      <c r="AB7" s="11">
        <v>5</v>
      </c>
      <c r="AC7" s="11">
        <v>6</v>
      </c>
      <c r="AD7" s="11">
        <v>7</v>
      </c>
      <c r="AE7" s="11">
        <v>8</v>
      </c>
      <c r="AF7" s="11">
        <v>9</v>
      </c>
      <c r="AG7" s="11">
        <v>10</v>
      </c>
      <c r="AH7" s="11">
        <v>11</v>
      </c>
      <c r="AI7" s="11">
        <v>12</v>
      </c>
      <c r="AJ7" s="11">
        <v>13</v>
      </c>
      <c r="AK7" s="11">
        <v>14</v>
      </c>
      <c r="AL7" s="11">
        <v>15</v>
      </c>
      <c r="AM7" s="11">
        <v>16</v>
      </c>
      <c r="AN7" s="10">
        <v>5</v>
      </c>
      <c r="AO7" s="11">
        <v>9</v>
      </c>
      <c r="AP7" s="11">
        <v>12</v>
      </c>
      <c r="AQ7" s="23" t="s">
        <v>7</v>
      </c>
      <c r="AR7" s="39" t="s">
        <v>10</v>
      </c>
      <c r="AS7" s="39" t="s">
        <v>10</v>
      </c>
      <c r="AT7" s="43" t="s">
        <v>10</v>
      </c>
      <c r="AU7" s="24" t="s">
        <v>14</v>
      </c>
    </row>
    <row r="8" spans="1:47" ht="12.75">
      <c r="A8" s="77" t="s">
        <v>137</v>
      </c>
      <c r="B8" s="77"/>
      <c r="C8" s="77"/>
      <c r="D8" s="77"/>
      <c r="E8" s="77">
        <v>1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3">
        <v>160.3</v>
      </c>
      <c r="W8" s="76">
        <f>V8+(SUM(B8:Q8)*5)+R8+S8+T8+U8</f>
        <v>165.3</v>
      </c>
      <c r="X8" s="77"/>
      <c r="Y8" s="77"/>
      <c r="Z8" s="77"/>
      <c r="AA8" s="77">
        <v>1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3">
        <v>158.46</v>
      </c>
      <c r="AS8" s="76">
        <f>AR8+(SUM(X8:AM8)*5)+AN8+AO8+AP8+AQ8</f>
        <v>163.46</v>
      </c>
      <c r="AT8" s="73">
        <f>SUM(AS8,W8)</f>
        <v>328.76</v>
      </c>
      <c r="AU8" s="78">
        <v>1</v>
      </c>
    </row>
    <row r="9" spans="1:47" ht="12.75">
      <c r="A9" s="77" t="s">
        <v>135</v>
      </c>
      <c r="B9" s="77"/>
      <c r="C9" s="77"/>
      <c r="D9" s="77"/>
      <c r="E9" s="77">
        <v>1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3">
        <v>168.95</v>
      </c>
      <c r="W9" s="76">
        <f>V9+(SUM(B9:Q9)*5)+R9+S9+T9+U9</f>
        <v>173.95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3">
        <v>158.78</v>
      </c>
      <c r="AS9" s="76">
        <f>AR9+(SUM(X9:AM9)*5)+AN9+AO9+AP9+AQ9</f>
        <v>158.78</v>
      </c>
      <c r="AT9" s="73">
        <f>SUM(AS9,W9)</f>
        <v>332.73</v>
      </c>
      <c r="AU9" s="78">
        <v>2</v>
      </c>
    </row>
    <row r="10" spans="1:47" ht="12.75">
      <c r="A10" s="51" t="s">
        <v>136</v>
      </c>
      <c r="B10" s="51"/>
      <c r="C10" s="51"/>
      <c r="D10" s="51"/>
      <c r="E10" s="51">
        <v>1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48">
        <v>182.53</v>
      </c>
      <c r="W10" s="47">
        <f>V10+(SUM(B10:Q10)*5)+R10+S10+T10+U10</f>
        <v>187.53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>
        <v>1</v>
      </c>
      <c r="AL10" s="51"/>
      <c r="AM10" s="51"/>
      <c r="AN10" s="51"/>
      <c r="AO10" s="51"/>
      <c r="AP10" s="51"/>
      <c r="AQ10" s="51"/>
      <c r="AR10" s="48">
        <v>159.41</v>
      </c>
      <c r="AS10" s="47">
        <f>AR10+(SUM(X10:AM10)*5)+AN10+AO10+AP10+AQ10</f>
        <v>164.41</v>
      </c>
      <c r="AT10" s="48">
        <f>SUM(AS10,W10)</f>
        <v>351.94</v>
      </c>
      <c r="AU10" s="64">
        <v>3</v>
      </c>
    </row>
    <row r="11" spans="1:47" ht="12.75">
      <c r="A11" s="51" t="s">
        <v>134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48">
        <v>191.15</v>
      </c>
      <c r="W11" s="47">
        <f>V11+(SUM(B11:Q11)*5)+R11+S11+T11+U11</f>
        <v>191.15</v>
      </c>
      <c r="X11" s="51"/>
      <c r="Y11" s="51"/>
      <c r="Z11" s="51"/>
      <c r="AA11" s="51"/>
      <c r="AB11" s="51"/>
      <c r="AC11" s="51">
        <v>1</v>
      </c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48">
        <v>168.02</v>
      </c>
      <c r="AS11" s="47">
        <f>AR11+(SUM(X11:AM11)*5)+AN11+AO11+AP11+AQ11</f>
        <v>173.02</v>
      </c>
      <c r="AT11" s="48">
        <f>SUM(AS11,W11)</f>
        <v>364.17</v>
      </c>
      <c r="AU11" s="64">
        <v>4</v>
      </c>
    </row>
  </sheetData>
  <sheetProtection/>
  <mergeCells count="10">
    <mergeCell ref="B6:Q6"/>
    <mergeCell ref="R6:U6"/>
    <mergeCell ref="X6:AM6"/>
    <mergeCell ref="AN6:AQ6"/>
    <mergeCell ref="B1:W1"/>
    <mergeCell ref="X1:AS1"/>
    <mergeCell ref="B5:Q5"/>
    <mergeCell ref="R5:U5"/>
    <mergeCell ref="X5:AM5"/>
    <mergeCell ref="AN5:AQ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zoomScale="120" zoomScaleNormal="120" zoomScalePageLayoutView="0" workbookViewId="0" topLeftCell="A1">
      <pane xSplit="1" topLeftCell="E1" activePane="topRight" state="frozen"/>
      <selection pane="topLeft" activeCell="A1" sqref="A1"/>
      <selection pane="topRight" activeCell="A8" sqref="A8:A10"/>
    </sheetView>
  </sheetViews>
  <sheetFormatPr defaultColWidth="9.140625" defaultRowHeight="12.75"/>
  <cols>
    <col min="1" max="1" width="14.7109375" style="0" bestFit="1" customWidth="1"/>
    <col min="2" max="10" width="1.8515625" style="0" bestFit="1" customWidth="1"/>
    <col min="11" max="14" width="2.7109375" style="0" bestFit="1" customWidth="1"/>
    <col min="15" max="18" width="5.7109375" style="0" customWidth="1"/>
    <col min="19" max="19" width="5.7109375" style="32" customWidth="1"/>
    <col min="20" max="20" width="5.7109375" style="36" customWidth="1"/>
    <col min="21" max="29" width="1.8515625" style="0" bestFit="1" customWidth="1"/>
    <col min="30" max="33" width="2.7109375" style="0" bestFit="1" customWidth="1"/>
    <col min="34" max="37" width="5.7109375" style="0" customWidth="1"/>
    <col min="38" max="38" width="5.7109375" style="32" customWidth="1"/>
    <col min="39" max="39" width="5.7109375" style="40" customWidth="1"/>
    <col min="40" max="40" width="5.7109375" style="44" customWidth="1"/>
    <col min="41" max="41" width="5.7109375" style="13" customWidth="1"/>
  </cols>
  <sheetData>
    <row r="1" spans="1:41" ht="12.75">
      <c r="A1" s="14" t="s">
        <v>31</v>
      </c>
      <c r="B1" s="84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3" t="s">
        <v>16</v>
      </c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  <c r="AN1" s="41"/>
      <c r="AO1" s="16"/>
    </row>
    <row r="2" spans="1:41" ht="12.75">
      <c r="A2" s="17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9"/>
      <c r="T2" s="3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9"/>
      <c r="AM2" s="37"/>
      <c r="AN2" s="42"/>
      <c r="AO2" s="18"/>
    </row>
    <row r="3" spans="1:4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9"/>
      <c r="T3" s="3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9"/>
      <c r="AM3" s="37"/>
      <c r="AN3" s="42"/>
      <c r="AO3" s="18"/>
    </row>
    <row r="4" spans="1:4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30"/>
      <c r="T4" s="3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"/>
      <c r="AM4" s="37"/>
      <c r="AN4" s="42"/>
      <c r="AO4" s="18"/>
    </row>
    <row r="5" spans="1:41" ht="12.75">
      <c r="A5" s="5"/>
      <c r="B5" s="81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0" t="s">
        <v>5</v>
      </c>
      <c r="P5" s="81"/>
      <c r="Q5" s="81"/>
      <c r="R5" s="82"/>
      <c r="S5" s="30"/>
      <c r="T5" s="33" t="s">
        <v>15</v>
      </c>
      <c r="U5" s="80" t="s">
        <v>2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0" t="s">
        <v>5</v>
      </c>
      <c r="AI5" s="81"/>
      <c r="AJ5" s="81"/>
      <c r="AK5" s="82"/>
      <c r="AL5" s="30"/>
      <c r="AM5" s="38" t="s">
        <v>12</v>
      </c>
      <c r="AN5" s="42" t="s">
        <v>13</v>
      </c>
      <c r="AO5" s="18"/>
    </row>
    <row r="6" spans="1:41" ht="12.75">
      <c r="A6" s="5"/>
      <c r="B6" s="81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0" t="s">
        <v>6</v>
      </c>
      <c r="P6" s="81"/>
      <c r="Q6" s="81"/>
      <c r="R6" s="82"/>
      <c r="S6" s="28" t="s">
        <v>8</v>
      </c>
      <c r="T6" s="33" t="s">
        <v>9</v>
      </c>
      <c r="U6" s="80" t="s">
        <v>3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0" t="s">
        <v>6</v>
      </c>
      <c r="AI6" s="81"/>
      <c r="AJ6" s="81"/>
      <c r="AK6" s="82"/>
      <c r="AL6" s="28" t="s">
        <v>8</v>
      </c>
      <c r="AM6" s="38" t="s">
        <v>9</v>
      </c>
      <c r="AN6" s="42" t="s">
        <v>9</v>
      </c>
      <c r="AO6" s="18"/>
    </row>
    <row r="7" spans="1:41" ht="12.75">
      <c r="A7" s="8" t="s">
        <v>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10">
        <v>4</v>
      </c>
      <c r="P7" s="11">
        <v>7</v>
      </c>
      <c r="Q7" s="11">
        <v>10</v>
      </c>
      <c r="R7" s="8" t="s">
        <v>7</v>
      </c>
      <c r="S7" s="31" t="s">
        <v>10</v>
      </c>
      <c r="T7" s="34" t="s">
        <v>10</v>
      </c>
      <c r="U7" s="9">
        <v>1</v>
      </c>
      <c r="V7" s="7">
        <v>2</v>
      </c>
      <c r="W7" s="7">
        <v>3</v>
      </c>
      <c r="X7" s="7">
        <v>4</v>
      </c>
      <c r="Y7" s="7">
        <v>5</v>
      </c>
      <c r="Z7" s="7">
        <v>6</v>
      </c>
      <c r="AA7" s="7">
        <v>7</v>
      </c>
      <c r="AB7" s="7">
        <v>8</v>
      </c>
      <c r="AC7" s="7">
        <v>9</v>
      </c>
      <c r="AD7" s="7">
        <v>10</v>
      </c>
      <c r="AE7" s="7">
        <v>11</v>
      </c>
      <c r="AF7" s="7">
        <v>12</v>
      </c>
      <c r="AG7" s="7">
        <v>13</v>
      </c>
      <c r="AH7" s="10">
        <v>4</v>
      </c>
      <c r="AI7" s="11">
        <v>7</v>
      </c>
      <c r="AJ7" s="11">
        <v>10</v>
      </c>
      <c r="AK7" s="8" t="s">
        <v>7</v>
      </c>
      <c r="AL7" s="31" t="s">
        <v>10</v>
      </c>
      <c r="AM7" s="39" t="s">
        <v>10</v>
      </c>
      <c r="AN7" s="43" t="s">
        <v>10</v>
      </c>
      <c r="AO7" s="24" t="s">
        <v>14</v>
      </c>
    </row>
    <row r="8" spans="1:41" ht="13.5" customHeight="1">
      <c r="A8" s="51" t="s">
        <v>141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46">
        <v>154.21</v>
      </c>
      <c r="T8" s="76">
        <f aca="true" t="shared" si="0" ref="T8:T14">S8+(SUM(B8:N8)*5)+O8+P8+Q8+R8</f>
        <v>154.21</v>
      </c>
      <c r="U8" s="45">
        <v>1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>
        <v>151.09</v>
      </c>
      <c r="AM8" s="76">
        <f aca="true" t="shared" si="1" ref="AM8:AM14">AL8+(SUM(U8:AG8)*5)+AH8+AI8+AJ8+AK8</f>
        <v>156.09</v>
      </c>
      <c r="AN8" s="48">
        <f aca="true" t="shared" si="2" ref="AN8:AN14">SUM(AM8,T8)</f>
        <v>310.3</v>
      </c>
      <c r="AO8" s="64">
        <v>1</v>
      </c>
    </row>
    <row r="9" spans="1:41" ht="12.75">
      <c r="A9" s="45" t="s">
        <v>145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46">
        <v>161.78</v>
      </c>
      <c r="T9" s="76">
        <f t="shared" si="0"/>
        <v>161.78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6">
        <v>149.59</v>
      </c>
      <c r="AM9" s="76">
        <f t="shared" si="1"/>
        <v>149.59</v>
      </c>
      <c r="AN9" s="48">
        <f t="shared" si="2"/>
        <v>311.37</v>
      </c>
      <c r="AO9" s="64">
        <v>2</v>
      </c>
    </row>
    <row r="10" spans="1:41" ht="12.75">
      <c r="A10" s="51" t="s">
        <v>142</v>
      </c>
      <c r="B10" s="51"/>
      <c r="C10" s="51"/>
      <c r="D10" s="51"/>
      <c r="E10" s="51"/>
      <c r="F10" s="51"/>
      <c r="G10" s="51"/>
      <c r="H10" s="51"/>
      <c r="I10" s="51">
        <v>1</v>
      </c>
      <c r="J10" s="51"/>
      <c r="K10" s="51"/>
      <c r="L10" s="51"/>
      <c r="M10" s="51"/>
      <c r="N10" s="51"/>
      <c r="O10" s="51"/>
      <c r="P10" s="51"/>
      <c r="Q10" s="51"/>
      <c r="R10" s="51"/>
      <c r="S10" s="46">
        <v>163.46</v>
      </c>
      <c r="T10" s="76">
        <f t="shared" si="0"/>
        <v>168.46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>
        <v>144.39</v>
      </c>
      <c r="AM10" s="76">
        <f t="shared" si="1"/>
        <v>144.39</v>
      </c>
      <c r="AN10" s="48">
        <f t="shared" si="2"/>
        <v>312.85</v>
      </c>
      <c r="AO10" s="64">
        <v>3</v>
      </c>
    </row>
    <row r="11" spans="1:41" ht="12.75">
      <c r="A11" s="51" t="s">
        <v>140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46">
        <v>157.94</v>
      </c>
      <c r="T11" s="76">
        <f t="shared" si="0"/>
        <v>157.94</v>
      </c>
      <c r="U11" s="45"/>
      <c r="V11" s="45"/>
      <c r="W11" s="45">
        <v>1</v>
      </c>
      <c r="X11" s="45"/>
      <c r="Y11" s="45"/>
      <c r="Z11" s="45"/>
      <c r="AA11" s="45"/>
      <c r="AB11" s="45">
        <v>1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6">
        <v>154.96</v>
      </c>
      <c r="AM11" s="76">
        <f t="shared" si="1"/>
        <v>164.96</v>
      </c>
      <c r="AN11" s="48">
        <f t="shared" si="2"/>
        <v>322.9</v>
      </c>
      <c r="AO11" s="64">
        <v>4</v>
      </c>
    </row>
    <row r="12" spans="1:41" ht="12.75">
      <c r="A12" s="45" t="s">
        <v>143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46">
        <v>163.07</v>
      </c>
      <c r="T12" s="76">
        <f t="shared" si="0"/>
        <v>163.07</v>
      </c>
      <c r="U12" s="45"/>
      <c r="V12" s="45"/>
      <c r="W12" s="45"/>
      <c r="X12" s="45"/>
      <c r="Y12" s="45"/>
      <c r="Z12" s="45"/>
      <c r="AA12" s="45"/>
      <c r="AB12" s="45"/>
      <c r="AC12" s="45"/>
      <c r="AD12" s="45">
        <v>1</v>
      </c>
      <c r="AE12" s="45"/>
      <c r="AF12" s="45"/>
      <c r="AG12" s="45"/>
      <c r="AH12" s="45"/>
      <c r="AI12" s="45"/>
      <c r="AJ12" s="45">
        <v>10</v>
      </c>
      <c r="AK12" s="45"/>
      <c r="AL12" s="46">
        <v>150.87</v>
      </c>
      <c r="AM12" s="76">
        <f t="shared" si="1"/>
        <v>165.87</v>
      </c>
      <c r="AN12" s="48">
        <f t="shared" si="2"/>
        <v>328.94</v>
      </c>
      <c r="AO12" s="64">
        <v>5</v>
      </c>
    </row>
    <row r="13" spans="1:41" ht="12.75">
      <c r="A13" s="45" t="s">
        <v>144</v>
      </c>
      <c r="B13" s="51"/>
      <c r="C13" s="51"/>
      <c r="D13" s="51"/>
      <c r="E13" s="51"/>
      <c r="F13" s="51"/>
      <c r="G13" s="51"/>
      <c r="H13" s="51"/>
      <c r="I13" s="51"/>
      <c r="J13" s="51"/>
      <c r="K13" s="51">
        <v>1</v>
      </c>
      <c r="L13" s="51"/>
      <c r="M13" s="51"/>
      <c r="N13" s="51"/>
      <c r="O13" s="51"/>
      <c r="P13" s="51"/>
      <c r="Q13" s="51"/>
      <c r="R13" s="51"/>
      <c r="S13" s="46">
        <v>167.1</v>
      </c>
      <c r="T13" s="76">
        <f t="shared" si="0"/>
        <v>172.1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6">
        <v>164.47</v>
      </c>
      <c r="AM13" s="76">
        <f t="shared" si="1"/>
        <v>164.47</v>
      </c>
      <c r="AN13" s="48">
        <f t="shared" si="2"/>
        <v>336.57</v>
      </c>
      <c r="AO13" s="64">
        <v>6</v>
      </c>
    </row>
    <row r="14" spans="1:41" ht="12.75">
      <c r="A14" s="51" t="s">
        <v>139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>
        <v>1</v>
      </c>
      <c r="M14" s="51"/>
      <c r="N14" s="51"/>
      <c r="O14" s="51"/>
      <c r="P14" s="51"/>
      <c r="Q14" s="51"/>
      <c r="R14" s="51"/>
      <c r="S14" s="46">
        <v>180.75</v>
      </c>
      <c r="T14" s="76">
        <f t="shared" si="0"/>
        <v>185.75</v>
      </c>
      <c r="U14" s="45">
        <v>1</v>
      </c>
      <c r="V14" s="45"/>
      <c r="W14" s="45"/>
      <c r="X14" s="45"/>
      <c r="Y14" s="45"/>
      <c r="Z14" s="45"/>
      <c r="AA14" s="45"/>
      <c r="AB14" s="45"/>
      <c r="AC14" s="45"/>
      <c r="AD14" s="45"/>
      <c r="AE14" s="45">
        <v>1</v>
      </c>
      <c r="AF14" s="45"/>
      <c r="AG14" s="45"/>
      <c r="AH14" s="45"/>
      <c r="AI14" s="45"/>
      <c r="AJ14" s="45"/>
      <c r="AK14" s="45"/>
      <c r="AL14" s="46">
        <v>184.81</v>
      </c>
      <c r="AM14" s="76">
        <f t="shared" si="1"/>
        <v>194.81</v>
      </c>
      <c r="AN14" s="48">
        <f t="shared" si="2"/>
        <v>380.56</v>
      </c>
      <c r="AO14" s="64">
        <v>7</v>
      </c>
    </row>
    <row r="15" ht="12.75"/>
  </sheetData>
  <sheetProtection/>
  <mergeCells count="10">
    <mergeCell ref="B6:N6"/>
    <mergeCell ref="O6:R6"/>
    <mergeCell ref="U6:AG6"/>
    <mergeCell ref="AH6:AK6"/>
    <mergeCell ref="B1:T1"/>
    <mergeCell ref="U1:AM1"/>
    <mergeCell ref="B5:N5"/>
    <mergeCell ref="O5:R5"/>
    <mergeCell ref="U5:AG5"/>
    <mergeCell ref="AH5:A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"/>
  <sheetViews>
    <sheetView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A8" sqref="A8:A10"/>
    </sheetView>
  </sheetViews>
  <sheetFormatPr defaultColWidth="9.140625" defaultRowHeight="12.75"/>
  <cols>
    <col min="1" max="1" width="12.57421875" style="0" bestFit="1" customWidth="1"/>
    <col min="2" max="10" width="1.8515625" style="0" bestFit="1" customWidth="1"/>
    <col min="11" max="14" width="2.7109375" style="0" bestFit="1" customWidth="1"/>
    <col min="15" max="18" width="5.7109375" style="0" customWidth="1"/>
    <col min="19" max="19" width="5.7109375" style="32" customWidth="1"/>
    <col min="20" max="20" width="5.7109375" style="36" customWidth="1"/>
    <col min="21" max="29" width="1.8515625" style="0" bestFit="1" customWidth="1"/>
    <col min="30" max="33" width="2.7109375" style="0" bestFit="1" customWidth="1"/>
    <col min="34" max="37" width="5.7109375" style="0" customWidth="1"/>
    <col min="38" max="38" width="5.7109375" style="32" customWidth="1"/>
    <col min="39" max="39" width="5.7109375" style="40" customWidth="1"/>
    <col min="40" max="40" width="5.7109375" style="44" customWidth="1"/>
    <col min="41" max="41" width="5.7109375" style="13" customWidth="1"/>
  </cols>
  <sheetData>
    <row r="1" spans="1:41" ht="12.75">
      <c r="A1" s="14" t="s">
        <v>31</v>
      </c>
      <c r="B1" s="84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3" t="s">
        <v>16</v>
      </c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  <c r="AN1" s="41"/>
      <c r="AO1" s="16"/>
    </row>
    <row r="2" spans="1:41" ht="12.75">
      <c r="A2" s="17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9"/>
      <c r="T2" s="3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9"/>
      <c r="AM2" s="37"/>
      <c r="AN2" s="42"/>
      <c r="AO2" s="18"/>
    </row>
    <row r="3" spans="1:4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9"/>
      <c r="T3" s="3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9"/>
      <c r="AM3" s="37"/>
      <c r="AN3" s="42"/>
      <c r="AO3" s="18"/>
    </row>
    <row r="4" spans="1:4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30"/>
      <c r="T4" s="3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"/>
      <c r="AM4" s="37"/>
      <c r="AN4" s="42"/>
      <c r="AO4" s="18"/>
    </row>
    <row r="5" spans="1:41" ht="12.75">
      <c r="A5" s="6"/>
      <c r="B5" s="81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0" t="s">
        <v>5</v>
      </c>
      <c r="P5" s="81"/>
      <c r="Q5" s="81"/>
      <c r="R5" s="82"/>
      <c r="S5" s="30"/>
      <c r="T5" s="33" t="s">
        <v>15</v>
      </c>
      <c r="U5" s="80" t="s">
        <v>2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0" t="s">
        <v>5</v>
      </c>
      <c r="AI5" s="81"/>
      <c r="AJ5" s="81"/>
      <c r="AK5" s="82"/>
      <c r="AL5" s="30"/>
      <c r="AM5" s="38" t="s">
        <v>12</v>
      </c>
      <c r="AN5" s="42" t="s">
        <v>13</v>
      </c>
      <c r="AO5" s="18"/>
    </row>
    <row r="6" spans="1:41" ht="12.75">
      <c r="A6" s="6"/>
      <c r="B6" s="81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0" t="s">
        <v>6</v>
      </c>
      <c r="P6" s="81"/>
      <c r="Q6" s="81"/>
      <c r="R6" s="82"/>
      <c r="S6" s="28" t="s">
        <v>8</v>
      </c>
      <c r="T6" s="33" t="s">
        <v>9</v>
      </c>
      <c r="U6" s="80" t="s">
        <v>3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0" t="s">
        <v>6</v>
      </c>
      <c r="AI6" s="81"/>
      <c r="AJ6" s="81"/>
      <c r="AK6" s="82"/>
      <c r="AL6" s="28" t="s">
        <v>8</v>
      </c>
      <c r="AM6" s="38" t="s">
        <v>9</v>
      </c>
      <c r="AN6" s="42" t="s">
        <v>9</v>
      </c>
      <c r="AO6" s="18"/>
    </row>
    <row r="7" spans="1:41" ht="12.75">
      <c r="A7" s="7" t="s">
        <v>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10">
        <v>4</v>
      </c>
      <c r="P7" s="11">
        <v>7</v>
      </c>
      <c r="Q7" s="11">
        <v>10</v>
      </c>
      <c r="R7" s="8" t="s">
        <v>7</v>
      </c>
      <c r="S7" s="31" t="s">
        <v>10</v>
      </c>
      <c r="T7" s="34" t="s">
        <v>10</v>
      </c>
      <c r="U7" s="9">
        <v>1</v>
      </c>
      <c r="V7" s="7">
        <v>2</v>
      </c>
      <c r="W7" s="7">
        <v>3</v>
      </c>
      <c r="X7" s="7">
        <v>4</v>
      </c>
      <c r="Y7" s="7">
        <v>5</v>
      </c>
      <c r="Z7" s="7">
        <v>6</v>
      </c>
      <c r="AA7" s="7">
        <v>7</v>
      </c>
      <c r="AB7" s="7">
        <v>8</v>
      </c>
      <c r="AC7" s="7">
        <v>9</v>
      </c>
      <c r="AD7" s="7">
        <v>10</v>
      </c>
      <c r="AE7" s="7">
        <v>11</v>
      </c>
      <c r="AF7" s="7">
        <v>12</v>
      </c>
      <c r="AG7" s="7">
        <v>13</v>
      </c>
      <c r="AH7" s="10">
        <v>4</v>
      </c>
      <c r="AI7" s="11">
        <v>7</v>
      </c>
      <c r="AJ7" s="11">
        <v>10</v>
      </c>
      <c r="AK7" s="8" t="s">
        <v>7</v>
      </c>
      <c r="AL7" s="31" t="s">
        <v>10</v>
      </c>
      <c r="AM7" s="39" t="s">
        <v>10</v>
      </c>
      <c r="AN7" s="43" t="s">
        <v>10</v>
      </c>
      <c r="AO7" s="24" t="s">
        <v>14</v>
      </c>
    </row>
    <row r="8" spans="1:41" ht="12.75">
      <c r="A8" s="45" t="s">
        <v>150</v>
      </c>
      <c r="B8" s="45"/>
      <c r="C8" s="45"/>
      <c r="D8" s="45"/>
      <c r="E8" s="45"/>
      <c r="F8" s="45"/>
      <c r="G8" s="45"/>
      <c r="H8" s="45">
        <v>1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6">
        <v>192.45</v>
      </c>
      <c r="T8" s="76">
        <f>S8+(SUM(B8:N8)*5)+O8+P8+Q8+R8</f>
        <v>197.45</v>
      </c>
      <c r="U8" s="45"/>
      <c r="V8" s="45"/>
      <c r="W8" s="45"/>
      <c r="X8" s="45"/>
      <c r="Y8" s="45"/>
      <c r="Z8" s="45"/>
      <c r="AA8" s="45">
        <v>1</v>
      </c>
      <c r="AB8" s="45"/>
      <c r="AC8" s="45">
        <v>1</v>
      </c>
      <c r="AD8" s="45"/>
      <c r="AE8" s="45"/>
      <c r="AF8" s="45"/>
      <c r="AG8" s="45"/>
      <c r="AH8" s="45"/>
      <c r="AI8" s="45"/>
      <c r="AJ8" s="45"/>
      <c r="AK8" s="45"/>
      <c r="AL8" s="46">
        <v>171.84</v>
      </c>
      <c r="AM8" s="76">
        <f>AL8+(SUM(U8:AG8)*5)+AH8+AI8+AJ8+AK8</f>
        <v>181.84</v>
      </c>
      <c r="AN8" s="48">
        <f>SUM(AM8,T8)</f>
        <v>379.28999999999996</v>
      </c>
      <c r="AO8" s="64">
        <v>1</v>
      </c>
    </row>
    <row r="9" spans="1:41" ht="12.75">
      <c r="A9" s="51" t="s">
        <v>147</v>
      </c>
      <c r="B9" s="45"/>
      <c r="C9" s="45"/>
      <c r="D9" s="45"/>
      <c r="E9" s="45"/>
      <c r="F9" s="45">
        <v>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>
        <v>184.32</v>
      </c>
      <c r="T9" s="76">
        <f>S9+(SUM(B9:N9)*5)+O9+P9+Q9+R9</f>
        <v>189.32</v>
      </c>
      <c r="U9" s="45"/>
      <c r="V9" s="45"/>
      <c r="W9" s="45"/>
      <c r="X9" s="45"/>
      <c r="Y9" s="45">
        <v>1</v>
      </c>
      <c r="Z9" s="45"/>
      <c r="AA9" s="45"/>
      <c r="AB9" s="45"/>
      <c r="AC9" s="45"/>
      <c r="AD9" s="45">
        <v>1</v>
      </c>
      <c r="AE9" s="45"/>
      <c r="AF9" s="45">
        <v>1</v>
      </c>
      <c r="AG9" s="45"/>
      <c r="AH9" s="45"/>
      <c r="AI9" s="45"/>
      <c r="AJ9" s="45"/>
      <c r="AK9" s="45"/>
      <c r="AL9" s="46">
        <v>180.97</v>
      </c>
      <c r="AM9" s="76">
        <f>AL9+(SUM(U9:AG9)*5)+AH9+AI9+AJ9+AK9</f>
        <v>195.97</v>
      </c>
      <c r="AN9" s="48">
        <f>SUM(AM9,T9)</f>
        <v>385.28999999999996</v>
      </c>
      <c r="AO9" s="64">
        <v>2</v>
      </c>
    </row>
    <row r="10" spans="1:41" ht="12.75">
      <c r="A10" s="45" t="s">
        <v>149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>
        <v>197.54</v>
      </c>
      <c r="T10" s="76">
        <f>S10+(SUM(B10:N10)*5)+O10+P10+Q10+R10</f>
        <v>197.54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>
        <v>188.49</v>
      </c>
      <c r="AM10" s="76">
        <f>AL10+(SUM(U10:AG10)*5)+AH10+AI10+AJ10+AK10</f>
        <v>188.49</v>
      </c>
      <c r="AN10" s="48">
        <f>SUM(AM10,T10)</f>
        <v>386.03</v>
      </c>
      <c r="AO10" s="64">
        <v>3</v>
      </c>
    </row>
    <row r="11" spans="1:41" ht="12.75">
      <c r="A11" s="51" t="s">
        <v>146</v>
      </c>
      <c r="B11" s="45"/>
      <c r="C11" s="45"/>
      <c r="D11" s="45"/>
      <c r="E11" s="45"/>
      <c r="F11" s="45"/>
      <c r="G11" s="45"/>
      <c r="H11" s="45">
        <v>1</v>
      </c>
      <c r="I11" s="45"/>
      <c r="J11" s="45"/>
      <c r="K11" s="45">
        <v>1</v>
      </c>
      <c r="L11" s="45"/>
      <c r="M11" s="45"/>
      <c r="N11" s="45"/>
      <c r="O11" s="45"/>
      <c r="P11" s="45"/>
      <c r="Q11" s="45"/>
      <c r="R11" s="45"/>
      <c r="S11" s="46">
        <v>231.53</v>
      </c>
      <c r="T11" s="76">
        <f>S11+(SUM(B11:N11)*5)+O11+P11+Q11+R11</f>
        <v>241.53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6">
        <v>202.18</v>
      </c>
      <c r="AM11" s="76">
        <f>AL11+(SUM(U11:AG11)*5)+AH11+AI11+AJ11+AK11</f>
        <v>202.18</v>
      </c>
      <c r="AN11" s="48">
        <f>SUM(AM11,T11)</f>
        <v>443.71000000000004</v>
      </c>
      <c r="AO11" s="64">
        <v>4</v>
      </c>
    </row>
    <row r="12" spans="1:41" ht="12.75">
      <c r="A12" s="51" t="s">
        <v>148</v>
      </c>
      <c r="B12" s="45"/>
      <c r="C12" s="45"/>
      <c r="D12" s="45"/>
      <c r="E12" s="45"/>
      <c r="F12" s="45"/>
      <c r="G12" s="45"/>
      <c r="H12" s="45"/>
      <c r="I12" s="45"/>
      <c r="J12" s="45"/>
      <c r="K12" s="45">
        <v>3</v>
      </c>
      <c r="L12" s="45"/>
      <c r="M12" s="45"/>
      <c r="N12" s="45"/>
      <c r="O12" s="45">
        <v>20</v>
      </c>
      <c r="P12" s="45"/>
      <c r="Q12" s="45"/>
      <c r="R12" s="45"/>
      <c r="S12" s="46">
        <v>275.45</v>
      </c>
      <c r="T12" s="76">
        <f>S12+(SUM(B12:N12)*5)+O12+P12+Q12+R12</f>
        <v>310.45</v>
      </c>
      <c r="U12" s="45">
        <v>1</v>
      </c>
      <c r="V12" s="45"/>
      <c r="W12" s="45"/>
      <c r="X12" s="45"/>
      <c r="Y12" s="45"/>
      <c r="Z12" s="45"/>
      <c r="AA12" s="45">
        <v>1</v>
      </c>
      <c r="AB12" s="45"/>
      <c r="AC12" s="45"/>
      <c r="AD12" s="45"/>
      <c r="AE12" s="45"/>
      <c r="AF12" s="45">
        <v>1</v>
      </c>
      <c r="AG12" s="45"/>
      <c r="AH12" s="45"/>
      <c r="AI12" s="45"/>
      <c r="AJ12" s="45"/>
      <c r="AK12" s="45"/>
      <c r="AL12" s="46">
        <v>245.31</v>
      </c>
      <c r="AM12" s="76">
        <f>AL12+(SUM(U12:AG12)*5)+AH12+AI12+AJ12+AK12</f>
        <v>260.31</v>
      </c>
      <c r="AN12" s="48">
        <f>SUM(AM12,T12)</f>
        <v>570.76</v>
      </c>
      <c r="AO12" s="64">
        <v>5</v>
      </c>
    </row>
    <row r="13" ht="12.75"/>
    <row r="14" ht="12.75"/>
    <row r="15" ht="12.75"/>
  </sheetData>
  <sheetProtection/>
  <mergeCells count="10">
    <mergeCell ref="B6:N6"/>
    <mergeCell ref="O6:R6"/>
    <mergeCell ref="U6:AG6"/>
    <mergeCell ref="AH6:AK6"/>
    <mergeCell ref="B1:T1"/>
    <mergeCell ref="U1:AM1"/>
    <mergeCell ref="B5:N5"/>
    <mergeCell ref="O5:R5"/>
    <mergeCell ref="U5:AG5"/>
    <mergeCell ref="AH5:AK5"/>
  </mergeCells>
  <printOptions/>
  <pageMargins left="0.75" right="0.75" top="1" bottom="1" header="0.5" footer="0.5"/>
  <pageSetup horizontalDpi="600" verticalDpi="60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="140" zoomScaleNormal="140" zoomScalePageLayoutView="0" workbookViewId="0" topLeftCell="A97">
      <selection activeCell="P44" sqref="P44:S44"/>
    </sheetView>
  </sheetViews>
  <sheetFormatPr defaultColWidth="9.140625" defaultRowHeight="12.75"/>
  <cols>
    <col min="1" max="1" width="4.8515625" style="0" customWidth="1"/>
    <col min="2" max="2" width="15.57421875" style="0" bestFit="1" customWidth="1"/>
    <col min="3" max="11" width="1.8515625" style="0" bestFit="1" customWidth="1"/>
    <col min="12" max="13" width="2.7109375" style="0" bestFit="1" customWidth="1"/>
    <col min="14" max="14" width="2.7109375" style="0" customWidth="1"/>
    <col min="15" max="15" width="2.7109375" style="0" bestFit="1" customWidth="1"/>
    <col min="16" max="19" width="5.7109375" style="0" customWidth="1"/>
    <col min="20" max="20" width="5.7109375" style="32" customWidth="1"/>
    <col min="21" max="21" width="5.7109375" style="36" customWidth="1"/>
    <col min="22" max="30" width="1.8515625" style="0" bestFit="1" customWidth="1"/>
    <col min="31" max="34" width="2.7109375" style="0" bestFit="1" customWidth="1"/>
    <col min="35" max="40" width="5.7109375" style="0" customWidth="1"/>
    <col min="41" max="41" width="5.7109375" style="4" customWidth="1"/>
    <col min="42" max="42" width="5.7109375" style="0" customWidth="1"/>
  </cols>
  <sheetData>
    <row r="1" spans="1:41" ht="12.75">
      <c r="A1" s="14" t="s">
        <v>30</v>
      </c>
      <c r="B1" s="15"/>
      <c r="C1" s="83" t="s">
        <v>30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92"/>
      <c r="AO1"/>
    </row>
    <row r="2" spans="1:41" ht="12.75">
      <c r="A2" s="17" t="s">
        <v>34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9"/>
      <c r="U2" s="55"/>
      <c r="AO2"/>
    </row>
    <row r="3" spans="1:41" ht="12.75">
      <c r="A3" s="17" t="s">
        <v>32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9"/>
      <c r="U3" s="55"/>
      <c r="AO3"/>
    </row>
    <row r="4" spans="1:41" ht="12.75">
      <c r="A4" s="19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30"/>
      <c r="U4" s="55"/>
      <c r="AO4"/>
    </row>
    <row r="5" spans="1:41" ht="12.75">
      <c r="A5" s="20"/>
      <c r="B5" s="5"/>
      <c r="C5" s="80" t="s">
        <v>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0" t="s">
        <v>5</v>
      </c>
      <c r="Q5" s="81"/>
      <c r="R5" s="81"/>
      <c r="S5" s="82"/>
      <c r="T5" s="30"/>
      <c r="U5" s="55" t="s">
        <v>35</v>
      </c>
      <c r="AO5"/>
    </row>
    <row r="6" spans="1:41" ht="12.75">
      <c r="A6" s="20"/>
      <c r="B6" s="5"/>
      <c r="C6" s="80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0" t="s">
        <v>6</v>
      </c>
      <c r="Q6" s="81"/>
      <c r="R6" s="81"/>
      <c r="S6" s="82"/>
      <c r="T6" s="28" t="s">
        <v>8</v>
      </c>
      <c r="U6" s="55" t="s">
        <v>9</v>
      </c>
      <c r="AO6"/>
    </row>
    <row r="7" spans="1:41" ht="12.75">
      <c r="A7" s="21" t="s">
        <v>0</v>
      </c>
      <c r="B7" s="8" t="s">
        <v>1</v>
      </c>
      <c r="C7" s="9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10">
        <v>4</v>
      </c>
      <c r="Q7" s="11">
        <v>7</v>
      </c>
      <c r="R7" s="11">
        <v>10</v>
      </c>
      <c r="S7" s="8" t="s">
        <v>7</v>
      </c>
      <c r="T7" s="31" t="s">
        <v>10</v>
      </c>
      <c r="U7" s="56" t="s">
        <v>10</v>
      </c>
      <c r="AO7"/>
    </row>
    <row r="8" spans="1:41" ht="12.75">
      <c r="A8" s="71">
        <v>1</v>
      </c>
      <c r="B8" s="51" t="s">
        <v>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>
        <v>137.2</v>
      </c>
      <c r="U8" s="47">
        <f aca="true" t="shared" si="0" ref="U8:U18">T8+(SUM(C8:O8)*5)+P8+Q8+R8+S8</f>
        <v>137.2</v>
      </c>
      <c r="AO8"/>
    </row>
    <row r="9" spans="1:41" ht="12.75">
      <c r="A9" s="71">
        <v>2</v>
      </c>
      <c r="B9" s="51" t="s">
        <v>51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>
        <v>141.93</v>
      </c>
      <c r="U9" s="47">
        <f t="shared" si="0"/>
        <v>141.93</v>
      </c>
      <c r="AO9"/>
    </row>
    <row r="10" spans="1:41" ht="12.75">
      <c r="A10" s="71">
        <v>3</v>
      </c>
      <c r="B10" s="51" t="s">
        <v>67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>
        <v>144.29</v>
      </c>
      <c r="U10" s="47">
        <f t="shared" si="0"/>
        <v>144.29</v>
      </c>
      <c r="AO10"/>
    </row>
    <row r="11" spans="1:41" ht="12.75">
      <c r="A11" s="71">
        <v>4</v>
      </c>
      <c r="B11" s="51" t="s">
        <v>152</v>
      </c>
      <c r="C11" s="45"/>
      <c r="D11" s="45"/>
      <c r="E11" s="45"/>
      <c r="F11" s="45"/>
      <c r="G11" s="45"/>
      <c r="H11" s="45"/>
      <c r="I11" s="45"/>
      <c r="J11" s="45"/>
      <c r="K11" s="45"/>
      <c r="L11" s="45">
        <v>1</v>
      </c>
      <c r="M11" s="45"/>
      <c r="N11" s="45"/>
      <c r="O11" s="45"/>
      <c r="P11" s="45"/>
      <c r="Q11" s="45"/>
      <c r="R11" s="45"/>
      <c r="S11" s="45"/>
      <c r="T11" s="46">
        <v>140.73</v>
      </c>
      <c r="U11" s="47">
        <f t="shared" si="0"/>
        <v>145.73</v>
      </c>
      <c r="AO11"/>
    </row>
    <row r="12" spans="1:41" ht="12.75">
      <c r="A12" s="71">
        <v>5</v>
      </c>
      <c r="B12" s="51" t="s">
        <v>83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>
        <v>147.53</v>
      </c>
      <c r="U12" s="47">
        <f t="shared" si="0"/>
        <v>147.53</v>
      </c>
      <c r="AO12"/>
    </row>
    <row r="13" spans="1:41" ht="12.75">
      <c r="A13" s="71">
        <v>6</v>
      </c>
      <c r="B13" s="51" t="s">
        <v>58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>
        <v>151.23</v>
      </c>
      <c r="U13" s="47">
        <f t="shared" si="0"/>
        <v>151.23</v>
      </c>
      <c r="AO13"/>
    </row>
    <row r="14" spans="1:41" ht="12.75">
      <c r="A14" s="71">
        <v>7</v>
      </c>
      <c r="B14" s="51" t="s">
        <v>59</v>
      </c>
      <c r="C14" s="45"/>
      <c r="D14" s="45"/>
      <c r="E14" s="45"/>
      <c r="F14" s="45"/>
      <c r="G14" s="45"/>
      <c r="H14" s="45"/>
      <c r="I14" s="45">
        <v>1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>
        <v>153.81</v>
      </c>
      <c r="U14" s="47">
        <f t="shared" si="0"/>
        <v>158.81</v>
      </c>
      <c r="AO14"/>
    </row>
    <row r="15" spans="1:41" ht="12.75">
      <c r="A15" s="71">
        <v>8</v>
      </c>
      <c r="B15" s="51" t="s">
        <v>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>
        <v>158.91</v>
      </c>
      <c r="U15" s="47">
        <f t="shared" si="0"/>
        <v>158.91</v>
      </c>
      <c r="AO15"/>
    </row>
    <row r="16" spans="1:41" ht="12.75">
      <c r="A16" s="71">
        <v>9</v>
      </c>
      <c r="B16" s="51" t="s">
        <v>55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>
        <v>163.26</v>
      </c>
      <c r="U16" s="47">
        <f t="shared" si="0"/>
        <v>163.26</v>
      </c>
      <c r="AO16"/>
    </row>
    <row r="17" spans="1:41" ht="12.75">
      <c r="A17" s="71">
        <v>10</v>
      </c>
      <c r="B17" s="51" t="s">
        <v>81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>
        <v>167.07</v>
      </c>
      <c r="U17" s="47">
        <f t="shared" si="0"/>
        <v>167.07</v>
      </c>
      <c r="AO17"/>
    </row>
    <row r="18" spans="1:41" ht="12.75">
      <c r="A18" s="71">
        <v>11</v>
      </c>
      <c r="B18" s="51" t="s">
        <v>74</v>
      </c>
      <c r="C18" s="45"/>
      <c r="D18" s="45"/>
      <c r="E18" s="45"/>
      <c r="F18" s="45"/>
      <c r="G18" s="45"/>
      <c r="H18" s="45"/>
      <c r="I18" s="45"/>
      <c r="J18" s="45"/>
      <c r="K18" s="45"/>
      <c r="L18" s="45">
        <v>1</v>
      </c>
      <c r="M18" s="45">
        <v>1</v>
      </c>
      <c r="N18" s="45"/>
      <c r="O18" s="45"/>
      <c r="P18" s="45"/>
      <c r="Q18" s="45"/>
      <c r="R18" s="45"/>
      <c r="S18" s="45"/>
      <c r="T18" s="46">
        <v>163.04</v>
      </c>
      <c r="U18" s="47">
        <f t="shared" si="0"/>
        <v>173.04</v>
      </c>
      <c r="AO18"/>
    </row>
    <row r="19" spans="1:41" ht="12.75">
      <c r="A19" s="71">
        <v>12</v>
      </c>
      <c r="B19" s="51" t="s">
        <v>68</v>
      </c>
      <c r="C19" s="45"/>
      <c r="D19" s="45"/>
      <c r="E19" s="45"/>
      <c r="F19" s="45"/>
      <c r="G19" s="45"/>
      <c r="H19" s="45"/>
      <c r="I19" s="45"/>
      <c r="J19" s="45">
        <v>1</v>
      </c>
      <c r="K19" s="45">
        <v>1</v>
      </c>
      <c r="L19" s="45"/>
      <c r="M19" s="45"/>
      <c r="N19" s="45"/>
      <c r="O19" s="45">
        <v>1</v>
      </c>
      <c r="P19" s="45">
        <v>20</v>
      </c>
      <c r="Q19" s="45"/>
      <c r="R19" s="45"/>
      <c r="S19" s="45"/>
      <c r="T19" s="46" t="s">
        <v>153</v>
      </c>
      <c r="U19" s="48" t="s">
        <v>153</v>
      </c>
      <c r="AO19"/>
    </row>
    <row r="20" spans="1:41" ht="12.75">
      <c r="A20" s="72"/>
      <c r="B20" s="7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7"/>
      <c r="U20" s="35"/>
      <c r="V20" s="3"/>
      <c r="AO20"/>
    </row>
    <row r="21" ht="13.5" thickBot="1"/>
    <row r="22" spans="1:21" ht="12.75">
      <c r="A22" s="14" t="s">
        <v>30</v>
      </c>
      <c r="B22" s="15"/>
      <c r="C22" s="83" t="s">
        <v>30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2"/>
    </row>
    <row r="23" spans="1:21" ht="12.75">
      <c r="A23" s="17" t="s">
        <v>34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9"/>
      <c r="U23" s="55"/>
    </row>
    <row r="24" spans="1:21" ht="12.75">
      <c r="A24" s="17" t="s">
        <v>33</v>
      </c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9"/>
      <c r="U24" s="55"/>
    </row>
    <row r="25" spans="1:21" ht="12.75">
      <c r="A25" s="19"/>
      <c r="B25" s="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30"/>
      <c r="U25" s="55"/>
    </row>
    <row r="26" spans="1:21" ht="12.75">
      <c r="A26" s="20"/>
      <c r="B26" s="5"/>
      <c r="C26" s="80" t="s">
        <v>2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0" t="s">
        <v>5</v>
      </c>
      <c r="Q26" s="81"/>
      <c r="R26" s="81"/>
      <c r="S26" s="82"/>
      <c r="T26" s="30"/>
      <c r="U26" s="55" t="s">
        <v>35</v>
      </c>
    </row>
    <row r="27" spans="1:21" ht="12.75">
      <c r="A27" s="20"/>
      <c r="B27" s="5"/>
      <c r="C27" s="80" t="s">
        <v>3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0" t="s">
        <v>6</v>
      </c>
      <c r="Q27" s="81"/>
      <c r="R27" s="81"/>
      <c r="S27" s="82"/>
      <c r="T27" s="28" t="s">
        <v>8</v>
      </c>
      <c r="U27" s="55" t="s">
        <v>9</v>
      </c>
    </row>
    <row r="28" spans="1:21" ht="12.75">
      <c r="A28" s="21" t="s">
        <v>0</v>
      </c>
      <c r="B28" s="8" t="s">
        <v>1</v>
      </c>
      <c r="C28" s="9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10">
        <v>4</v>
      </c>
      <c r="Q28" s="11">
        <v>7</v>
      </c>
      <c r="R28" s="11">
        <v>10</v>
      </c>
      <c r="S28" s="8" t="s">
        <v>7</v>
      </c>
      <c r="T28" s="31" t="s">
        <v>10</v>
      </c>
      <c r="U28" s="56" t="s">
        <v>10</v>
      </c>
    </row>
    <row r="29" spans="1:21" ht="12.75">
      <c r="A29" s="70">
        <v>1</v>
      </c>
      <c r="B29" s="51" t="s">
        <v>92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>
        <v>137.91</v>
      </c>
      <c r="U29" s="47">
        <f aca="true" t="shared" si="1" ref="U29:U36">T29+(SUM(C29:O29)*5)+P29+Q29+R29+S29</f>
        <v>137.91</v>
      </c>
    </row>
    <row r="30" spans="1:21" ht="12.75">
      <c r="A30" s="70">
        <v>2</v>
      </c>
      <c r="B30" s="51" t="s">
        <v>93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>
        <v>139.08</v>
      </c>
      <c r="U30" s="47">
        <f t="shared" si="1"/>
        <v>139.08</v>
      </c>
    </row>
    <row r="31" spans="1:21" ht="12.75">
      <c r="A31" s="70">
        <v>3</v>
      </c>
      <c r="B31" s="45" t="s">
        <v>101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>
        <v>141.28</v>
      </c>
      <c r="U31" s="47">
        <f t="shared" si="1"/>
        <v>141.28</v>
      </c>
    </row>
    <row r="32" spans="1:21" ht="12.75">
      <c r="A32" s="70">
        <v>4</v>
      </c>
      <c r="B32" s="45" t="s">
        <v>106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>
        <v>142.5</v>
      </c>
      <c r="U32" s="47">
        <f t="shared" si="1"/>
        <v>142.5</v>
      </c>
    </row>
    <row r="33" spans="1:21" ht="12.75">
      <c r="A33" s="70">
        <v>5</v>
      </c>
      <c r="B33" s="45" t="s">
        <v>100</v>
      </c>
      <c r="C33" s="45"/>
      <c r="D33" s="45"/>
      <c r="E33" s="45"/>
      <c r="F33" s="45"/>
      <c r="G33" s="45"/>
      <c r="H33" s="45"/>
      <c r="I33" s="45"/>
      <c r="J33" s="45"/>
      <c r="K33" s="45"/>
      <c r="L33" s="45">
        <v>1</v>
      </c>
      <c r="M33" s="45"/>
      <c r="N33" s="45"/>
      <c r="O33" s="45"/>
      <c r="P33" s="45"/>
      <c r="Q33" s="45"/>
      <c r="R33" s="45"/>
      <c r="S33" s="45"/>
      <c r="T33" s="46">
        <v>137.94</v>
      </c>
      <c r="U33" s="47">
        <f t="shared" si="1"/>
        <v>142.94</v>
      </c>
    </row>
    <row r="34" spans="1:21" ht="12.75">
      <c r="A34" s="70">
        <v>6</v>
      </c>
      <c r="B34" s="45" t="s">
        <v>105</v>
      </c>
      <c r="C34" s="45"/>
      <c r="D34" s="45"/>
      <c r="E34" s="45"/>
      <c r="F34" s="45"/>
      <c r="G34" s="45"/>
      <c r="H34" s="45"/>
      <c r="I34" s="45">
        <v>1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>
        <v>138.67</v>
      </c>
      <c r="U34" s="47">
        <f t="shared" si="1"/>
        <v>143.67</v>
      </c>
    </row>
    <row r="35" spans="1:21" ht="12.75">
      <c r="A35" s="70">
        <v>7</v>
      </c>
      <c r="B35" s="45" t="s">
        <v>109</v>
      </c>
      <c r="C35" s="45"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>
        <v>142.57</v>
      </c>
      <c r="U35" s="47">
        <f t="shared" si="1"/>
        <v>147.57</v>
      </c>
    </row>
    <row r="36" spans="1:21" ht="12.75">
      <c r="A36" s="70">
        <v>8</v>
      </c>
      <c r="B36" s="45" t="s">
        <v>102</v>
      </c>
      <c r="C36" s="45"/>
      <c r="D36" s="45"/>
      <c r="E36" s="45"/>
      <c r="F36" s="45"/>
      <c r="G36" s="45"/>
      <c r="H36" s="45"/>
      <c r="I36" s="45"/>
      <c r="J36" s="45"/>
      <c r="K36" s="45"/>
      <c r="L36" s="45">
        <v>1</v>
      </c>
      <c r="M36" s="45"/>
      <c r="N36" s="45"/>
      <c r="O36" s="45"/>
      <c r="P36" s="45"/>
      <c r="Q36" s="45"/>
      <c r="R36" s="45"/>
      <c r="S36" s="45"/>
      <c r="T36" s="46">
        <v>147.05</v>
      </c>
      <c r="U36" s="47">
        <f t="shared" si="1"/>
        <v>152.05</v>
      </c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7"/>
      <c r="U37" s="35"/>
    </row>
    <row r="38" ht="13.5" thickBot="1"/>
    <row r="39" spans="1:21" ht="12.75">
      <c r="A39" s="14" t="s">
        <v>30</v>
      </c>
      <c r="B39" s="15"/>
      <c r="C39" s="83" t="s">
        <v>30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92"/>
    </row>
    <row r="40" spans="1:21" ht="12.75">
      <c r="A40" s="17" t="s">
        <v>28</v>
      </c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9"/>
      <c r="U40" s="55"/>
    </row>
    <row r="41" spans="1:21" ht="12.75">
      <c r="A41" s="17" t="s">
        <v>33</v>
      </c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9"/>
      <c r="U41" s="55"/>
    </row>
    <row r="42" spans="1:21" ht="12.75">
      <c r="A42" s="19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"/>
      <c r="T42" s="30"/>
      <c r="U42" s="55"/>
    </row>
    <row r="43" spans="1:21" ht="12.75">
      <c r="A43" s="20"/>
      <c r="B43" s="5"/>
      <c r="C43" s="80" t="s">
        <v>2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0" t="s">
        <v>5</v>
      </c>
      <c r="Q43" s="81"/>
      <c r="R43" s="81"/>
      <c r="S43" s="82"/>
      <c r="T43" s="30"/>
      <c r="U43" s="55" t="s">
        <v>35</v>
      </c>
    </row>
    <row r="44" spans="1:21" ht="12.75">
      <c r="A44" s="20"/>
      <c r="B44" s="5"/>
      <c r="C44" s="80" t="s">
        <v>3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0" t="s">
        <v>6</v>
      </c>
      <c r="Q44" s="81"/>
      <c r="R44" s="81"/>
      <c r="S44" s="82"/>
      <c r="T44" s="28" t="s">
        <v>8</v>
      </c>
      <c r="U44" s="55" t="s">
        <v>9</v>
      </c>
    </row>
    <row r="45" spans="1:21" ht="12.75">
      <c r="A45" s="21" t="s">
        <v>0</v>
      </c>
      <c r="B45" s="8" t="s">
        <v>1</v>
      </c>
      <c r="C45" s="9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10">
        <v>4</v>
      </c>
      <c r="Q45" s="11">
        <v>7</v>
      </c>
      <c r="R45" s="11">
        <v>10</v>
      </c>
      <c r="S45" s="8" t="s">
        <v>7</v>
      </c>
      <c r="T45" s="31" t="s">
        <v>10</v>
      </c>
      <c r="U45" s="56" t="s">
        <v>10</v>
      </c>
    </row>
    <row r="46" spans="1:21" ht="12.75">
      <c r="A46" s="70">
        <v>1</v>
      </c>
      <c r="B46" s="51" t="s">
        <v>133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>
        <v>140.18</v>
      </c>
      <c r="U46" s="47">
        <f aca="true" t="shared" si="2" ref="U46:U53">T46+(SUM(C46:O46)*5)+P46+Q46+R46+S46</f>
        <v>140.18</v>
      </c>
    </row>
    <row r="47" spans="1:21" ht="12.75">
      <c r="A47" s="70">
        <v>2</v>
      </c>
      <c r="B47" s="45" t="s">
        <v>122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>
        <v>146.53</v>
      </c>
      <c r="U47" s="47">
        <f t="shared" si="2"/>
        <v>146.53</v>
      </c>
    </row>
    <row r="48" spans="1:22" ht="12.75">
      <c r="A48" s="70">
        <v>3</v>
      </c>
      <c r="B48" s="51" t="s">
        <v>138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>
        <v>149.84</v>
      </c>
      <c r="U48" s="47">
        <f t="shared" si="2"/>
        <v>149.84</v>
      </c>
      <c r="V48" s="79"/>
    </row>
    <row r="49" spans="1:21" ht="12.75">
      <c r="A49" s="70">
        <v>4</v>
      </c>
      <c r="B49" s="51" t="s">
        <v>111</v>
      </c>
      <c r="C49" s="45"/>
      <c r="D49" s="45"/>
      <c r="E49" s="45"/>
      <c r="F49" s="45"/>
      <c r="G49" s="45"/>
      <c r="H49" s="45"/>
      <c r="I49" s="45"/>
      <c r="J49" s="45"/>
      <c r="K49" s="45"/>
      <c r="L49" s="45">
        <v>1</v>
      </c>
      <c r="M49" s="45"/>
      <c r="N49" s="45"/>
      <c r="O49" s="45"/>
      <c r="P49" s="45"/>
      <c r="Q49" s="45"/>
      <c r="R49" s="45"/>
      <c r="S49" s="45"/>
      <c r="T49" s="46">
        <v>145.93</v>
      </c>
      <c r="U49" s="47">
        <f t="shared" si="2"/>
        <v>150.93</v>
      </c>
    </row>
    <row r="50" spans="1:21" ht="12.75">
      <c r="A50" s="70">
        <v>5</v>
      </c>
      <c r="B50" s="51" t="s">
        <v>129</v>
      </c>
      <c r="C50" s="45"/>
      <c r="D50" s="45"/>
      <c r="E50" s="45"/>
      <c r="F50" s="45"/>
      <c r="G50" s="45"/>
      <c r="H50" s="45"/>
      <c r="I50" s="45"/>
      <c r="J50" s="45"/>
      <c r="K50" s="45"/>
      <c r="L50" s="45">
        <v>1</v>
      </c>
      <c r="M50" s="45"/>
      <c r="N50" s="45">
        <v>1</v>
      </c>
      <c r="O50" s="45"/>
      <c r="P50" s="45"/>
      <c r="Q50" s="45"/>
      <c r="R50" s="45"/>
      <c r="S50" s="45"/>
      <c r="T50" s="46">
        <v>141.98</v>
      </c>
      <c r="U50" s="47">
        <f t="shared" si="2"/>
        <v>151.98</v>
      </c>
    </row>
    <row r="51" spans="1:21" ht="12.75">
      <c r="A51" s="70">
        <v>6</v>
      </c>
      <c r="B51" s="51" t="s">
        <v>112</v>
      </c>
      <c r="C51" s="45"/>
      <c r="D51" s="45"/>
      <c r="E51" s="45"/>
      <c r="F51" s="45"/>
      <c r="G51" s="45"/>
      <c r="H51" s="45"/>
      <c r="I51" s="45"/>
      <c r="J51" s="45"/>
      <c r="K51" s="45"/>
      <c r="L51" s="45">
        <v>1</v>
      </c>
      <c r="M51" s="45"/>
      <c r="N51" s="45"/>
      <c r="O51" s="45"/>
      <c r="P51" s="45"/>
      <c r="Q51" s="45"/>
      <c r="R51" s="45"/>
      <c r="S51" s="45"/>
      <c r="T51" s="46">
        <v>147.57</v>
      </c>
      <c r="U51" s="47">
        <f t="shared" si="2"/>
        <v>152.57</v>
      </c>
    </row>
    <row r="52" spans="1:21" ht="12.75">
      <c r="A52" s="70">
        <v>7</v>
      </c>
      <c r="B52" s="45" t="s">
        <v>117</v>
      </c>
      <c r="C52" s="45">
        <v>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6">
        <v>152.54</v>
      </c>
      <c r="U52" s="47">
        <f t="shared" si="2"/>
        <v>157.54</v>
      </c>
    </row>
    <row r="53" spans="1:21" ht="12.75">
      <c r="A53" s="70">
        <v>8</v>
      </c>
      <c r="B53" s="51" t="s">
        <v>126</v>
      </c>
      <c r="C53" s="45"/>
      <c r="D53" s="45"/>
      <c r="E53" s="45"/>
      <c r="F53" s="45"/>
      <c r="G53" s="45"/>
      <c r="H53" s="45"/>
      <c r="I53" s="45"/>
      <c r="J53" s="45"/>
      <c r="K53" s="45"/>
      <c r="L53" s="45">
        <v>1</v>
      </c>
      <c r="M53" s="45"/>
      <c r="N53" s="45"/>
      <c r="O53" s="45"/>
      <c r="P53" s="45"/>
      <c r="Q53" s="45"/>
      <c r="R53" s="45"/>
      <c r="S53" s="45">
        <v>5</v>
      </c>
      <c r="T53" s="46">
        <v>160.22</v>
      </c>
      <c r="U53" s="47">
        <f t="shared" si="2"/>
        <v>170.22</v>
      </c>
    </row>
    <row r="55" ht="13.5" thickBot="1"/>
    <row r="56" spans="1:21" ht="12.75">
      <c r="A56" s="14" t="s">
        <v>30</v>
      </c>
      <c r="B56" s="15"/>
      <c r="C56" s="83" t="s">
        <v>30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92"/>
    </row>
    <row r="57" spans="1:21" ht="12.75">
      <c r="A57" s="17" t="s">
        <v>28</v>
      </c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9"/>
      <c r="U57" s="55"/>
    </row>
    <row r="58" spans="1:21" ht="12.75">
      <c r="A58" s="17" t="s">
        <v>32</v>
      </c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9"/>
      <c r="U58" s="55"/>
    </row>
    <row r="59" spans="1:21" ht="12.75">
      <c r="A59" s="19"/>
      <c r="B59" s="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"/>
      <c r="T59" s="30"/>
      <c r="U59" s="55"/>
    </row>
    <row r="60" spans="1:21" ht="12.75">
      <c r="A60" s="20"/>
      <c r="B60" s="5"/>
      <c r="C60" s="80" t="s">
        <v>2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0" t="s">
        <v>5</v>
      </c>
      <c r="Q60" s="81"/>
      <c r="R60" s="81"/>
      <c r="S60" s="82"/>
      <c r="T60" s="30"/>
      <c r="U60" s="55" t="s">
        <v>35</v>
      </c>
    </row>
    <row r="61" spans="1:21" ht="12.75">
      <c r="A61" s="20"/>
      <c r="B61" s="5"/>
      <c r="C61" s="80" t="s">
        <v>3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0" t="s">
        <v>6</v>
      </c>
      <c r="Q61" s="81"/>
      <c r="R61" s="81"/>
      <c r="S61" s="82"/>
      <c r="T61" s="28" t="s">
        <v>8</v>
      </c>
      <c r="U61" s="55" t="s">
        <v>9</v>
      </c>
    </row>
    <row r="62" spans="1:21" ht="12.75">
      <c r="A62" s="21" t="s">
        <v>0</v>
      </c>
      <c r="B62" s="8" t="s">
        <v>1</v>
      </c>
      <c r="C62" s="9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">
        <v>8</v>
      </c>
      <c r="K62" s="7">
        <v>9</v>
      </c>
      <c r="L62" s="7">
        <v>10</v>
      </c>
      <c r="M62" s="7">
        <v>11</v>
      </c>
      <c r="N62" s="7">
        <v>12</v>
      </c>
      <c r="O62" s="7">
        <v>13</v>
      </c>
      <c r="P62" s="10">
        <v>4</v>
      </c>
      <c r="Q62" s="11">
        <v>7</v>
      </c>
      <c r="R62" s="11">
        <v>10</v>
      </c>
      <c r="S62" s="8" t="s">
        <v>7</v>
      </c>
      <c r="T62" s="31" t="s">
        <v>10</v>
      </c>
      <c r="U62" s="56" t="s">
        <v>10</v>
      </c>
    </row>
    <row r="63" spans="1:21" ht="12.75">
      <c r="A63" s="65">
        <v>1</v>
      </c>
      <c r="B63" s="51" t="s">
        <v>40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>
        <v>143.29</v>
      </c>
      <c r="U63" s="47">
        <f>T63+(SUM(C63:O63)*5)+P63+Q63+R63+S63</f>
        <v>143.29</v>
      </c>
    </row>
    <row r="64" spans="1:21" ht="12.75">
      <c r="A64" s="66">
        <v>2</v>
      </c>
      <c r="B64" s="51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>
        <v>148.99</v>
      </c>
      <c r="U64" s="47">
        <f>T64+(SUM(C64:O64)*5)+P64+Q64+R64+S64</f>
        <v>148.99</v>
      </c>
    </row>
    <row r="65" spans="1:21" ht="12.75">
      <c r="A65" s="66">
        <v>3</v>
      </c>
      <c r="B65" s="45" t="s">
        <v>49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>
        <v>157.85</v>
      </c>
      <c r="U65" s="47">
        <f>T65+(SUM(C65:O65)*5)+P65+Q65+R65+S65</f>
        <v>157.85</v>
      </c>
    </row>
    <row r="66" spans="1:21" ht="12.75">
      <c r="A66" s="66">
        <v>4</v>
      </c>
      <c r="B66" s="51" t="s">
        <v>47</v>
      </c>
      <c r="C66" s="45"/>
      <c r="D66" s="45"/>
      <c r="E66" s="45"/>
      <c r="F66" s="45"/>
      <c r="G66" s="45"/>
      <c r="H66" s="45"/>
      <c r="I66" s="45"/>
      <c r="J66" s="45"/>
      <c r="K66" s="45"/>
      <c r="L66" s="45">
        <v>1</v>
      </c>
      <c r="M66" s="45"/>
      <c r="N66" s="45"/>
      <c r="O66" s="45"/>
      <c r="P66" s="45"/>
      <c r="Q66" s="45"/>
      <c r="R66" s="45"/>
      <c r="S66" s="45"/>
      <c r="T66" s="46">
        <v>166.73</v>
      </c>
      <c r="U66" s="47">
        <f>T66+(SUM(C66:O66)*5)+P66+Q66+R66+S66</f>
        <v>171.73</v>
      </c>
    </row>
    <row r="67" spans="1:21" ht="12.75">
      <c r="A67" s="65">
        <v>5</v>
      </c>
      <c r="B67" s="51" t="s">
        <v>43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 t="s">
        <v>153</v>
      </c>
      <c r="T67" s="46"/>
      <c r="U67" s="48" t="s">
        <v>153</v>
      </c>
    </row>
    <row r="69" ht="13.5" thickBot="1"/>
    <row r="70" spans="1:21" ht="12.75">
      <c r="A70" s="14" t="s">
        <v>30</v>
      </c>
      <c r="B70" s="15"/>
      <c r="C70" s="83" t="s">
        <v>30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92"/>
    </row>
    <row r="71" spans="1:21" ht="12.75">
      <c r="A71" s="17" t="s">
        <v>29</v>
      </c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9"/>
      <c r="U71" s="55"/>
    </row>
    <row r="72" spans="1:21" ht="12.75">
      <c r="A72" s="17" t="s">
        <v>33</v>
      </c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9"/>
      <c r="U72" s="55"/>
    </row>
    <row r="73" spans="1:21" ht="12.75">
      <c r="A73" s="19"/>
      <c r="B73" s="1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"/>
      <c r="T73" s="30"/>
      <c r="U73" s="55"/>
    </row>
    <row r="74" spans="1:21" ht="12.75">
      <c r="A74" s="20"/>
      <c r="B74" s="5"/>
      <c r="C74" s="80" t="s">
        <v>2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0" t="s">
        <v>5</v>
      </c>
      <c r="Q74" s="81"/>
      <c r="R74" s="81"/>
      <c r="S74" s="82"/>
      <c r="T74" s="30"/>
      <c r="U74" s="55" t="s">
        <v>35</v>
      </c>
    </row>
    <row r="75" spans="1:21" ht="12.75">
      <c r="A75" s="20"/>
      <c r="B75" s="5"/>
      <c r="C75" s="80" t="s">
        <v>3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0" t="s">
        <v>6</v>
      </c>
      <c r="Q75" s="81"/>
      <c r="R75" s="81"/>
      <c r="S75" s="82"/>
      <c r="T75" s="28" t="s">
        <v>8</v>
      </c>
      <c r="U75" s="55" t="s">
        <v>9</v>
      </c>
    </row>
    <row r="76" spans="1:21" ht="12.75">
      <c r="A76" s="21" t="s">
        <v>0</v>
      </c>
      <c r="B76" s="8" t="s">
        <v>1</v>
      </c>
      <c r="C76" s="9">
        <v>1</v>
      </c>
      <c r="D76" s="7">
        <v>2</v>
      </c>
      <c r="E76" s="7">
        <v>3</v>
      </c>
      <c r="F76" s="7">
        <v>4</v>
      </c>
      <c r="G76" s="7">
        <v>5</v>
      </c>
      <c r="H76" s="7">
        <v>6</v>
      </c>
      <c r="I76" s="7">
        <v>7</v>
      </c>
      <c r="J76" s="7">
        <v>8</v>
      </c>
      <c r="K76" s="7">
        <v>9</v>
      </c>
      <c r="L76" s="7">
        <v>10</v>
      </c>
      <c r="M76" s="7">
        <v>11</v>
      </c>
      <c r="N76" s="7">
        <v>12</v>
      </c>
      <c r="O76" s="7">
        <v>13</v>
      </c>
      <c r="P76" s="10">
        <v>4</v>
      </c>
      <c r="Q76" s="11">
        <v>7</v>
      </c>
      <c r="R76" s="11">
        <v>10</v>
      </c>
      <c r="S76" s="8" t="s">
        <v>7</v>
      </c>
      <c r="T76" s="31" t="s">
        <v>10</v>
      </c>
      <c r="U76" s="56" t="s">
        <v>10</v>
      </c>
    </row>
    <row r="77" spans="1:21" ht="12.75">
      <c r="A77" s="70">
        <v>1</v>
      </c>
      <c r="B77" s="51" t="s">
        <v>137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6">
        <v>145.91</v>
      </c>
      <c r="U77" s="47">
        <f>T77+(SUM(C77:O77)*5)+P77+Q77+R77+S77</f>
        <v>145.91</v>
      </c>
    </row>
    <row r="78" spans="1:21" ht="12.75">
      <c r="A78" s="70">
        <v>2</v>
      </c>
      <c r="B78" s="51" t="s">
        <v>135</v>
      </c>
      <c r="C78" s="45"/>
      <c r="D78" s="45"/>
      <c r="E78" s="45"/>
      <c r="F78" s="45"/>
      <c r="G78" s="45"/>
      <c r="H78" s="45">
        <v>1</v>
      </c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6">
        <v>152.37</v>
      </c>
      <c r="U78" s="47">
        <f>T78+(SUM(C78:O78)*5)+P78+Q78+R78+S78</f>
        <v>157.37</v>
      </c>
    </row>
    <row r="80" ht="13.5" thickBot="1"/>
    <row r="81" spans="1:21" ht="12.75">
      <c r="A81" s="14" t="s">
        <v>30</v>
      </c>
      <c r="B81" s="15"/>
      <c r="C81" s="83" t="s">
        <v>30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92"/>
    </row>
    <row r="82" spans="1:21" ht="12.75">
      <c r="A82" s="17" t="s">
        <v>31</v>
      </c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9"/>
      <c r="U82" s="55"/>
    </row>
    <row r="83" spans="1:21" ht="12.75">
      <c r="A83" s="17" t="s">
        <v>33</v>
      </c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9"/>
      <c r="U83" s="55"/>
    </row>
    <row r="84" spans="1:21" ht="12.75">
      <c r="A84" s="19"/>
      <c r="B84" s="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"/>
      <c r="T84" s="30"/>
      <c r="U84" s="55"/>
    </row>
    <row r="85" spans="1:21" ht="12.75">
      <c r="A85" s="20"/>
      <c r="B85" s="5"/>
      <c r="C85" s="80" t="s">
        <v>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0" t="s">
        <v>5</v>
      </c>
      <c r="Q85" s="81"/>
      <c r="R85" s="81"/>
      <c r="S85" s="82"/>
      <c r="T85" s="30"/>
      <c r="U85" s="55" t="s">
        <v>35</v>
      </c>
    </row>
    <row r="86" spans="1:21" ht="12.75">
      <c r="A86" s="20"/>
      <c r="B86" s="5"/>
      <c r="C86" s="80" t="s">
        <v>3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0" t="s">
        <v>6</v>
      </c>
      <c r="Q86" s="81"/>
      <c r="R86" s="81"/>
      <c r="S86" s="82"/>
      <c r="T86" s="28" t="s">
        <v>8</v>
      </c>
      <c r="U86" s="55" t="s">
        <v>9</v>
      </c>
    </row>
    <row r="87" spans="1:21" ht="12.75">
      <c r="A87" s="21" t="s">
        <v>0</v>
      </c>
      <c r="B87" s="8" t="s">
        <v>1</v>
      </c>
      <c r="C87" s="9">
        <v>1</v>
      </c>
      <c r="D87" s="7">
        <v>2</v>
      </c>
      <c r="E87" s="7">
        <v>3</v>
      </c>
      <c r="F87" s="7">
        <v>4</v>
      </c>
      <c r="G87" s="7">
        <v>5</v>
      </c>
      <c r="H87" s="7">
        <v>6</v>
      </c>
      <c r="I87" s="7">
        <v>7</v>
      </c>
      <c r="J87" s="7">
        <v>8</v>
      </c>
      <c r="K87" s="7">
        <v>9</v>
      </c>
      <c r="L87" s="7">
        <v>10</v>
      </c>
      <c r="M87" s="7">
        <v>11</v>
      </c>
      <c r="N87" s="7">
        <v>12</v>
      </c>
      <c r="O87" s="7">
        <v>13</v>
      </c>
      <c r="P87" s="10">
        <v>4</v>
      </c>
      <c r="Q87" s="11">
        <v>7</v>
      </c>
      <c r="R87" s="11">
        <v>10</v>
      </c>
      <c r="S87" s="8" t="s">
        <v>7</v>
      </c>
      <c r="T87" s="31" t="s">
        <v>10</v>
      </c>
      <c r="U87" s="56" t="s">
        <v>10</v>
      </c>
    </row>
    <row r="88" spans="1:21" ht="12.75">
      <c r="A88" s="71">
        <v>1</v>
      </c>
      <c r="B88" s="51" t="s">
        <v>141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6">
        <v>150.48</v>
      </c>
      <c r="U88" s="47">
        <f>T88+(SUM(C88:O88)*5)+P88+Q88+R88+S88</f>
        <v>150.48</v>
      </c>
    </row>
    <row r="89" spans="1:21" ht="12.75">
      <c r="A89" s="71">
        <v>2</v>
      </c>
      <c r="B89" s="51" t="s">
        <v>142</v>
      </c>
      <c r="C89" s="45"/>
      <c r="D89" s="45"/>
      <c r="E89" s="45"/>
      <c r="F89" s="45"/>
      <c r="G89" s="45"/>
      <c r="H89" s="45"/>
      <c r="I89" s="45"/>
      <c r="J89" s="45"/>
      <c r="K89" s="45"/>
      <c r="L89" s="45">
        <v>1</v>
      </c>
      <c r="M89" s="45"/>
      <c r="N89" s="45"/>
      <c r="O89" s="45"/>
      <c r="P89" s="45"/>
      <c r="Q89" s="45"/>
      <c r="R89" s="45"/>
      <c r="S89" s="45"/>
      <c r="T89" s="46">
        <v>154.02</v>
      </c>
      <c r="U89" s="47">
        <f>T89+(SUM(C89:O89)*5)+P89+Q89+R89+S89</f>
        <v>159.02</v>
      </c>
    </row>
    <row r="90" spans="1:21" ht="12.75">
      <c r="A90" s="71">
        <v>3</v>
      </c>
      <c r="B90" s="45" t="s">
        <v>145</v>
      </c>
      <c r="C90" s="45"/>
      <c r="D90" s="45"/>
      <c r="E90" s="45"/>
      <c r="F90" s="45"/>
      <c r="G90" s="45"/>
      <c r="H90" s="45"/>
      <c r="I90" s="45"/>
      <c r="J90" s="45"/>
      <c r="K90" s="45"/>
      <c r="L90" s="45">
        <v>2</v>
      </c>
      <c r="M90" s="45">
        <v>1</v>
      </c>
      <c r="N90" s="45"/>
      <c r="O90" s="45"/>
      <c r="P90" s="45">
        <v>5</v>
      </c>
      <c r="Q90" s="45"/>
      <c r="R90" s="45"/>
      <c r="S90" s="45"/>
      <c r="T90" s="46">
        <v>155.13</v>
      </c>
      <c r="U90" s="47">
        <f>T90+(SUM(C90:O90)*5)+P90+Q90+R90+S90</f>
        <v>175.13</v>
      </c>
    </row>
    <row r="92" ht="13.5" thickBot="1"/>
    <row r="93" spans="1:21" ht="12.75">
      <c r="A93" s="14" t="s">
        <v>30</v>
      </c>
      <c r="B93" s="15"/>
      <c r="C93" s="83" t="s">
        <v>30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92"/>
    </row>
    <row r="94" spans="1:21" ht="12.75">
      <c r="A94" s="17" t="s">
        <v>31</v>
      </c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9"/>
      <c r="U94" s="55"/>
    </row>
    <row r="95" spans="1:21" ht="12.75">
      <c r="A95" s="17" t="s">
        <v>32</v>
      </c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29"/>
      <c r="U95" s="55"/>
    </row>
    <row r="96" spans="1:21" ht="12.75">
      <c r="A96" s="19"/>
      <c r="B96" s="1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"/>
      <c r="T96" s="30"/>
      <c r="U96" s="55"/>
    </row>
    <row r="97" spans="1:21" ht="12.75">
      <c r="A97" s="20"/>
      <c r="B97" s="5"/>
      <c r="C97" s="80" t="s">
        <v>2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0" t="s">
        <v>5</v>
      </c>
      <c r="Q97" s="81"/>
      <c r="R97" s="81"/>
      <c r="S97" s="82"/>
      <c r="T97" s="30"/>
      <c r="U97" s="55" t="s">
        <v>35</v>
      </c>
    </row>
    <row r="98" spans="1:21" ht="12.75">
      <c r="A98" s="20"/>
      <c r="B98" s="5"/>
      <c r="C98" s="80" t="s">
        <v>3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0" t="s">
        <v>6</v>
      </c>
      <c r="Q98" s="81"/>
      <c r="R98" s="81"/>
      <c r="S98" s="82"/>
      <c r="T98" s="28" t="s">
        <v>8</v>
      </c>
      <c r="U98" s="55" t="s">
        <v>9</v>
      </c>
    </row>
    <row r="99" spans="1:21" ht="12.75">
      <c r="A99" s="21" t="s">
        <v>0</v>
      </c>
      <c r="B99" s="8" t="s">
        <v>1</v>
      </c>
      <c r="C99" s="9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>
        <v>10</v>
      </c>
      <c r="M99" s="7">
        <v>11</v>
      </c>
      <c r="N99" s="7">
        <v>12</v>
      </c>
      <c r="O99" s="7">
        <v>13</v>
      </c>
      <c r="P99" s="10">
        <v>4</v>
      </c>
      <c r="Q99" s="11">
        <v>7</v>
      </c>
      <c r="R99" s="11">
        <v>10</v>
      </c>
      <c r="S99" s="8" t="s">
        <v>7</v>
      </c>
      <c r="T99" s="31" t="s">
        <v>10</v>
      </c>
      <c r="U99" s="56" t="s">
        <v>10</v>
      </c>
    </row>
    <row r="100" spans="1:21" ht="12.75">
      <c r="A100" s="45">
        <v>1</v>
      </c>
      <c r="B100" s="45" t="s">
        <v>150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>
        <v>183.37</v>
      </c>
      <c r="U100" s="47">
        <f>T100+(SUM(C100:O100)*5)+P100+Q100+R100+S100</f>
        <v>183.37</v>
      </c>
    </row>
    <row r="101" spans="1:21" ht="12.75">
      <c r="A101" s="45">
        <v>2</v>
      </c>
      <c r="B101" s="51" t="s">
        <v>147</v>
      </c>
      <c r="C101" s="45"/>
      <c r="D101" s="45"/>
      <c r="E101" s="45">
        <v>1</v>
      </c>
      <c r="F101" s="45"/>
      <c r="G101" s="45"/>
      <c r="H101" s="45"/>
      <c r="I101" s="45"/>
      <c r="J101" s="45">
        <v>1</v>
      </c>
      <c r="K101" s="45"/>
      <c r="L101" s="45">
        <v>1</v>
      </c>
      <c r="M101" s="45"/>
      <c r="N101" s="45"/>
      <c r="O101" s="45">
        <v>1</v>
      </c>
      <c r="P101" s="45"/>
      <c r="Q101" s="45"/>
      <c r="R101" s="45"/>
      <c r="S101" s="45"/>
      <c r="T101" s="46">
        <v>188.4</v>
      </c>
      <c r="U101" s="47">
        <f>T101+(SUM(C101:O101)*5)+P101+Q101+R101+S101</f>
        <v>208.4</v>
      </c>
    </row>
    <row r="102" spans="1:21" ht="12.75">
      <c r="A102" s="45">
        <v>3</v>
      </c>
      <c r="B102" s="45" t="s">
        <v>149</v>
      </c>
      <c r="C102" s="45">
        <v>1</v>
      </c>
      <c r="D102" s="45"/>
      <c r="E102" s="45">
        <v>1</v>
      </c>
      <c r="F102" s="45"/>
      <c r="G102" s="45"/>
      <c r="H102" s="45"/>
      <c r="I102" s="45"/>
      <c r="J102" s="45"/>
      <c r="K102" s="45"/>
      <c r="L102" s="45"/>
      <c r="M102" s="45"/>
      <c r="N102" s="45">
        <v>1</v>
      </c>
      <c r="O102" s="45"/>
      <c r="P102" s="45"/>
      <c r="Q102" s="45"/>
      <c r="R102" s="45"/>
      <c r="S102" s="45"/>
      <c r="T102" s="46">
        <v>214.13</v>
      </c>
      <c r="U102" s="47">
        <f>T102+(SUM(C102:O102)*5)+P102+Q102+R102+S102</f>
        <v>229.13</v>
      </c>
    </row>
  </sheetData>
  <sheetProtection/>
  <mergeCells count="35">
    <mergeCell ref="C93:U93"/>
    <mergeCell ref="C97:O97"/>
    <mergeCell ref="P97:S97"/>
    <mergeCell ref="C98:O98"/>
    <mergeCell ref="P98:S98"/>
    <mergeCell ref="C81:U81"/>
    <mergeCell ref="C85:O85"/>
    <mergeCell ref="P85:S85"/>
    <mergeCell ref="C86:O86"/>
    <mergeCell ref="P86:S86"/>
    <mergeCell ref="C70:U70"/>
    <mergeCell ref="C74:O74"/>
    <mergeCell ref="P74:S74"/>
    <mergeCell ref="C75:O75"/>
    <mergeCell ref="P75:S75"/>
    <mergeCell ref="C56:U56"/>
    <mergeCell ref="C60:O60"/>
    <mergeCell ref="P60:S60"/>
    <mergeCell ref="C61:O61"/>
    <mergeCell ref="P61:S61"/>
    <mergeCell ref="C43:O43"/>
    <mergeCell ref="P43:S43"/>
    <mergeCell ref="C44:O44"/>
    <mergeCell ref="P44:S44"/>
    <mergeCell ref="C6:O6"/>
    <mergeCell ref="P6:S6"/>
    <mergeCell ref="C22:U22"/>
    <mergeCell ref="C26:O26"/>
    <mergeCell ref="P26:S26"/>
    <mergeCell ref="C1:U1"/>
    <mergeCell ref="C5:O5"/>
    <mergeCell ref="P5:S5"/>
    <mergeCell ref="C27:O27"/>
    <mergeCell ref="P27:S27"/>
    <mergeCell ref="C39:U39"/>
  </mergeCells>
  <printOptions/>
  <pageMargins left="0.75" right="0.75" top="1" bottom="1" header="0.5" footer="0.5"/>
  <pageSetup horizontalDpi="600" verticalDpi="600" orientation="portrait" paperSize="9" r:id="rId1"/>
  <rowBreaks count="6" manualBreakCount="6">
    <brk id="20" max="255" man="1"/>
    <brk id="37" max="255" man="1"/>
    <brk id="54" max="255" man="1"/>
    <brk id="68" max="255" man="1"/>
    <brk id="79" max="255" man="1"/>
    <brk id="91" max="255" man="1"/>
  </rowBreaks>
  <colBreaks count="2" manualBreakCount="2">
    <brk id="34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 v/d Horst</dc:creator>
  <cp:keywords/>
  <dc:description/>
  <cp:lastModifiedBy>Kim</cp:lastModifiedBy>
  <cp:lastPrinted>2012-01-28T21:39:42Z</cp:lastPrinted>
  <dcterms:created xsi:type="dcterms:W3CDTF">2009-01-09T13:04:04Z</dcterms:created>
  <dcterms:modified xsi:type="dcterms:W3CDTF">2012-01-28T22:47:03Z</dcterms:modified>
  <cp:category/>
  <cp:version/>
  <cp:contentType/>
  <cp:contentStatus/>
</cp:coreProperties>
</file>